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Laura.Otalvaro\OneDrive - Contraloria General de Medellin\Documentos\SUBCONTRALORIA\CONTRATOS DE OBRA\"/>
    </mc:Choice>
  </mc:AlternateContent>
  <bookViews>
    <workbookView xWindow="0" yWindow="0" windowWidth="28800" windowHeight="10515"/>
  </bookViews>
  <sheets>
    <sheet name="IV Trimestre 2025" sheetId="1" r:id="rId1"/>
  </sheets>
  <definedNames>
    <definedName name="_xlnm.Print_Titles" localSheetId="0">'IV Trimestre 2025'!$1:$1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5" i="1" l="1"/>
  <c r="J115" i="1"/>
  <c r="L86" i="1" l="1"/>
  <c r="J85" i="1"/>
  <c r="G4" i="1" l="1"/>
</calcChain>
</file>

<file path=xl/sharedStrings.xml><?xml version="1.0" encoding="utf-8"?>
<sst xmlns="http://schemas.openxmlformats.org/spreadsheetml/2006/main" count="929" uniqueCount="436">
  <si>
    <t>CAAF</t>
  </si>
  <si>
    <t xml:space="preserve">ENTIDAD </t>
  </si>
  <si>
    <t>CODIGO  CONTRATO</t>
  </si>
  <si>
    <t>OBJETO DEL CONTRATO</t>
  </si>
  <si>
    <t>FECHA DE SUSCRIPCION</t>
  </si>
  <si>
    <t>FECHA DE INICIO</t>
  </si>
  <si>
    <t>OBSERVACIONES</t>
  </si>
  <si>
    <t>PLAZO ESTIMADO (Días)</t>
  </si>
  <si>
    <t>Movilidad y Servicios de Transporte Público</t>
  </si>
  <si>
    <t>Empresa de Transporte Masivo del Valle de Aburrá Limitada</t>
  </si>
  <si>
    <t>006111C-23</t>
  </si>
  <si>
    <t>Mantenimiento mayor, mantenimiento de cabinas y mantenimiento a balancines, en los sistemas de transporte por cables aéreos de la empresa.</t>
  </si>
  <si>
    <t>Mantenimiento de plataformas electromecánicas y abatibles, vías de tracción de cabinas, retorqueo a fijaciones en estaciones y pilonas, y complementación de equipos de izaje de carga de los sistemas de cables aéreos.</t>
  </si>
  <si>
    <t>006260C-23</t>
  </si>
  <si>
    <t>Construcción de obras de adecuación en las estaciones la estrella, sabaneta, itagüí, envigado, ayurá, aguacatala y hospital para mejorar las condiciones de accesibilidad universal en la línea a del sistema Metro.</t>
  </si>
  <si>
    <t>006259C-23</t>
  </si>
  <si>
    <t>Construcción de obras de adecuación en las estaciones industriales, madera y bello para mejorar las condiciones de accesibilidad universal en la línea a del sistema metro -</t>
  </si>
  <si>
    <t>570</t>
  </si>
  <si>
    <t>007057C-24</t>
  </si>
  <si>
    <t>Construcción y mantenimiento de redes eléctricas en las instalaciones de la empresa.</t>
  </si>
  <si>
    <t>410</t>
  </si>
  <si>
    <t>VALOR CONTRATO $</t>
  </si>
  <si>
    <t>008109C-25</t>
  </si>
  <si>
    <t>Construcción y mantenimiento de redes eléctricas.</t>
  </si>
  <si>
    <t>008435C-25</t>
  </si>
  <si>
    <t>008300C-25</t>
  </si>
  <si>
    <t>008110C-25</t>
  </si>
  <si>
    <t>Servicio de reparación de los puentes grúa de 5 y 10 toneladas.</t>
  </si>
  <si>
    <t>Ejecutar los estudios, diseños, obras de protección y de demolición de inmuebles en diferentes materiales, cargue, retiro de escombros y cerramiento de predios ubicados en el área de influencia del tranvía de ayacucho y sus dos cables en el municipio de medellín.</t>
  </si>
  <si>
    <t>Contrato para el mantenimiento de puertas p5 de estaciones, puertas vehiculares y talanqueras</t>
  </si>
  <si>
    <t>008376C-25</t>
  </si>
  <si>
    <t>Diseño y ejecución de obras civiles de protección para estabilizar las estructuras de contención en la banca de la vía férrea que colinda con el rio Medellín a la altura de la interestación Sabaneta -Iitagüí Aburrá.</t>
  </si>
  <si>
    <t>008379C-25</t>
  </si>
  <si>
    <t>008380C-25</t>
  </si>
  <si>
    <t>008357C-25</t>
  </si>
  <si>
    <t>Ajustes a los diseños técnicos, elaboración de detalles y construcción de la ampliación de la pasarela peatonal de la estación poblado del metro, costado nororiental e instalación de cubierta para las pasarelas nororiental y noroccidental.</t>
  </si>
  <si>
    <t>Ajustes a los diseños técnicos, elaboración de detalles y construcción de pasarela peatonal, costado nororiental, de la estación bello del metro (fase 1)</t>
  </si>
  <si>
    <t>51 días</t>
  </si>
  <si>
    <t>En aprobación de pólizas</t>
  </si>
  <si>
    <t>Contrato N° 32 de 2023</t>
  </si>
  <si>
    <t>Construcción de la infraestructura de integración del sistema Metroplús, en el Distrito Especial de Medellín, en el marco de la adición 21 del convenio 01 de 2005</t>
  </si>
  <si>
    <t>365 DÍAS</t>
  </si>
  <si>
    <t>Contrato N° 37 de 2025</t>
  </si>
  <si>
    <t>Construcción del tramo 2C para el sistema Metroplús, localizado en la carrera 43A entre calles 29A Sur y 31 Sur del Municipio de Envigado</t>
  </si>
  <si>
    <t>210 DÍAS</t>
  </si>
  <si>
    <t>Metroplús S.A.</t>
  </si>
  <si>
    <t>138-2025</t>
  </si>
  <si>
    <t>Tres meses desde la firma del acta de inicio sin superar el 31 de diciembre de 2025.</t>
  </si>
  <si>
    <t xml:space="preserve">10 dias calendario </t>
  </si>
  <si>
    <t>120-2025</t>
  </si>
  <si>
    <t>1 mes</t>
  </si>
  <si>
    <t>*Adición N.1: recursos de TTM</t>
  </si>
  <si>
    <t>Terminales de Transporte de Medellín</t>
  </si>
  <si>
    <t>Obras civiles para el mantenimiento y adecuación locativa de la infraestructura física y cerramientos de las sedes Norte y Sur de la Sociedad Terminales de Transporte de Medellín S.A..</t>
  </si>
  <si>
    <t>Mantenimiento silvicultura para Terminales de Transporte de Medllín S.A. y los proyectos de ciudad que administra la entidad.</t>
  </si>
  <si>
    <t>Desde la firma del acta de inicio  suscrita entre ls partes  hasta el 31 de diciembre de 2025, previa aprobación de las pólizas,</t>
  </si>
  <si>
    <t>Sin acta de inicio</t>
  </si>
  <si>
    <t>11/12/2024
13/11/2025
12/12/2025</t>
  </si>
  <si>
    <t>330 DÍAS
30 DÍAS
90 DÍAS</t>
  </si>
  <si>
    <t xml:space="preserve">FECHA ADICION </t>
  </si>
  <si>
    <t>VALOR ADICION      $</t>
  </si>
  <si>
    <t>FECHA PRORROGA</t>
  </si>
  <si>
    <t xml:space="preserve">PLAZO PRORROGA </t>
  </si>
  <si>
    <t>CONTRALORIA DISTRITAL DE MEDELLIN</t>
  </si>
  <si>
    <t>REPORTE CONTRATOS DE OBRA SUJETOS DE CONTROL CUARTO TRIMESTRE 2025</t>
  </si>
  <si>
    <t>CAAF Filiales energía</t>
  </si>
  <si>
    <t>Caribemar de la Costa S.A.S E.S.P</t>
  </si>
  <si>
    <t>4125000080</t>
  </si>
  <si>
    <t>CONSTRUCCIÓN DE LA INFRAESTRUCTURA ELECTRICA PARA LA NORMALIZACIÓN DE BARRIOS SUBNORMALES ACORDE A LOS CONTRATOS PRONE 2023. correspondiente a la ejecuciónde las actividades del contrato PRONE GGC 1207 - 2023 (CERRO NORTE), Grupo 2</t>
  </si>
  <si>
    <t>4125000077</t>
  </si>
  <si>
    <t>CONSTRUCCIÓN DE LA INFRAESTRUCTURA ELECTRICA PARA LA NORMALIZACIÓN DE BARRIOS SUBNORMALES ACORDE A LOS CONTRATOS PRONE 2023. correspondiente a la ejecuciónde las actividades del contrato PRONE GGC 1208 - 2023 (SAN PEDRO), Grupo 2</t>
  </si>
  <si>
    <t>4125000079</t>
  </si>
  <si>
    <t>CONSTRUCCIÓN DE LA INFRAESTRUCTURA ELECTRICA PARA LA NORMALIZACIÓN DE BARRIOS SUBNORMALES ACORDE A LOS CONTRATOS PRONE 2023. correspondiente a la ejecuciónde las actividades del contrato PRONE GGC 1183 - 2023 (RICAURTE CALLE SEG. LAS FLORES), Grupo 2</t>
  </si>
  <si>
    <t>4125000081</t>
  </si>
  <si>
    <t>CONSTRUCCIÓN DE LA INFRAESTRUCTURA ELECTRICA PARA LA NORMALIZACIÓN DE BARRIOS SUBNORMALES ACORDE A LOS CONTRATOS PRONE 2023. correspondiente a la ejecuciónde las actividades del contrato PRONE GGC 1195 - 2023 (FLOR DE CAPACHO), Grupo 2</t>
  </si>
  <si>
    <t>4125000082</t>
  </si>
  <si>
    <t>CONSTRUCCIÓN DE LA INFRAESTRUCTURA ELECTRICA PARA LA NORMALIZACIÓN DE BARRIOS SUBNORMALES ACORDE A LOS CONTRATOS PRONE 2023. correspondiente a la ejecuciónde las actividades del contrato PRONE GGC 1211 - 2023 (VILLA ATENAS), Grupo 3</t>
  </si>
  <si>
    <t>4125000084</t>
  </si>
  <si>
    <t>CONSTRUCCIÓN DE LA INFRAESTRUCTURA ELECTRICA PARA LA NORMALIZACIÓN DE BARRIOS SUBNORMALES ACORDE A LOS CONTRATOS PRONE 2023. correspondiente a la ejecuciónde las actividades del contrato PRONE GGC 1193 - 2023 (BELLA VISTA), Grupo 3</t>
  </si>
  <si>
    <t>4125000072</t>
  </si>
  <si>
    <t>CONSTRUCCIÓN DE INFRAESTRUCTURA ELECTRICA PARA LA NORMALIZACIÓN DE BARRIOS SUBNORMALES ACORDE A LOS CONTRATOS PRONE 2023, correspondiente a la ejecuciónde las actividades del contrato PRONE GGC 1205 - 2023 (El Carmen), Grupo 1</t>
  </si>
  <si>
    <t>4125000076</t>
  </si>
  <si>
    <t>CONSTRUCCIÓN DE LA INFRAESTRUCTURA ELECTRICA PARA LA NORMALIZACIÓN DE BARRIOS SUBNORMALES ACORDE A LOS CONTRATOS PRONE 2023. correspondiente a la ejecuciónde las actividades del contrato PRONE GGC 1189 - 2023 (LA VICTORIA), Grupo 2</t>
  </si>
  <si>
    <t>4125000083</t>
  </si>
  <si>
    <t>CONSTRUCCIÓN DE INFRAESTRUCTURA ELECTRICA PARA LA NORMALIZACIÓN DE BARRIOS SUBNORMALES ACORDE A LOS CONTRATOS PRONE 2023, correspondiente a la ejecuciónde las actividades del contrato PRONE GGC 1201 - 2023 (LA PALMA BETIOMAR), Grupo 3</t>
  </si>
  <si>
    <t>4125000074</t>
  </si>
  <si>
    <t>CONSTRUCCIÓN DE INFRAESTRUCTURA ELECTRICA PARA LA NORMALIZACIÓN DE BARRIOS SUBNORMALES ACORDE A LOS CONTRATOS PRONE 2023, correspondiente a la ejecuciónde las actividades del contrato PRONE GGC 1191-2023 (Las Delicias), Grupo 1</t>
  </si>
  <si>
    <t>4125000073</t>
  </si>
  <si>
    <t>CONSTRUCCIÓN DE INFRAESTRUCTURA ELECTRICA PARA LA NORMALIZACIÓN DE BARRIOS SUBNORMALES ACORDE A LOS CONTRATOS PRONE 2023, correspondiente a la ejecuciónde las actividades del contrato PRONE GGC 1200-2023 (Malvinas Limonar), Grupo 1</t>
  </si>
  <si>
    <t>4125000075</t>
  </si>
  <si>
    <t>CONSTRUCCIÓN DE INFRAESTRUCTURA ELECTRICA PARA LA NORMALIZACIÓN DE BARRIOS SUBNORMALES ACORDE A LOS CONTRATOS PRONE 2023, correspondiente a la ejecuciónde las actividades del contrato PRONE GGC 1212 - 2023 (30 de Agosto), Grupo 1</t>
  </si>
  <si>
    <t>4125000078</t>
  </si>
  <si>
    <t>CONSTRUCCIÓN DE LA INFRAESTRUCTURA ELECTRICA PARA LA NORMALIZACIÓN DE BARRIOS SUBNORMALES ACORDE A LOS CONTRATOS PRONE 2023. correspondiente a la ejecuciónde las actividades del contrato PRONE GGC 1204 - 2023 (AIRES LIBRES), Grupo 2</t>
  </si>
  <si>
    <t>4124000109</t>
  </si>
  <si>
    <t>ACTA 06 - SERVICIOS DE OBRA CIVIL Y MONTAJE ELECTROMECANICO DE PROYECTOS EN SUBESTACIONES ELECTRICAS DE CARIBEMAR DE LA COSTA S.A.S E.S.P. CHAMBACÚ   ADT 11400722T1</t>
  </si>
  <si>
    <t xml:space="preserve"> Evento prorroga </t>
  </si>
  <si>
    <t>4123000028</t>
  </si>
  <si>
    <t>EXPANSION Y REPOSICION DE REDES DE DISTRIBUCION EN LOS NIVELES DE TENSION I, II Y III, EN EL SISTEMA DE DISTRIBUCIÓN DE ENERGIA ELECTRICA DE CARIBEMAR DE LA COSTA S.A.S. E.S.P., PLAN DE INVERSION 2023   2024 (GRUPO 3)</t>
  </si>
  <si>
    <t xml:space="preserve">Evento adición </t>
  </si>
  <si>
    <t>Centrales Eléctricas del Norte de Santander S.A. E.S.P.</t>
  </si>
  <si>
    <t>CW239831</t>
  </si>
  <si>
    <t>CW239831 Construcción de las obras civiles, montaje electromecánico, suministro, revisión y puesta en servicio de la línea de transmisión Tibú   Planta Zulia a 115 kV</t>
  </si>
  <si>
    <t xml:space="preserve">Evento adición  </t>
  </si>
  <si>
    <t>CW314889</t>
  </si>
  <si>
    <t>CW314889 CONSTRUCCIÓN, montaje, certificación, pruebas y puesta en servicio de las redes ELECTRICAS</t>
  </si>
  <si>
    <t xml:space="preserve"> Evento modificación 8/10/2025</t>
  </si>
  <si>
    <t>CW321301</t>
  </si>
  <si>
    <t>CW321301 - REPOSICIÓN Y EXPANSIÓN DE REDES DE MEDIA, BAJA TENSIÓN U OBRAS ELECTRICAS ZONA 1</t>
  </si>
  <si>
    <t xml:space="preserve"> Evento modificación 12/11/2025</t>
  </si>
  <si>
    <t>Evento terminación 14/11/2025</t>
  </si>
  <si>
    <t>CW324382</t>
  </si>
  <si>
    <t>CW324382_REPOSICIÓN Y EXPANSIÓN DE REDES DE MEDIA, BAJA TENSIÓN U OBRAS ELECTRICAS ZONA 2</t>
  </si>
  <si>
    <t xml:space="preserve"> Evento adición </t>
  </si>
  <si>
    <t>CW355107</t>
  </si>
  <si>
    <t>EJECUCIÓN DE SERVICIOS Y OBRAS ASOCIADAS AL MANTENIMIENTO ELÉCTRICO EN REDES DEL SISTEMA DE DISTRIBUCIÓN DE ENERGIA ELECTRICA - ZONA 2</t>
  </si>
  <si>
    <t xml:space="preserve"> Evento adición</t>
  </si>
  <si>
    <t>CW322014</t>
  </si>
  <si>
    <t>CW322014_CONSTRUCCIÓN, montaje, certificación, pruebas y puesta en servicio de subestaciones eléctricas</t>
  </si>
  <si>
    <t xml:space="preserve">Evento terminación </t>
  </si>
  <si>
    <t>Electrificadora de Santander S.A. E.S.P.</t>
  </si>
  <si>
    <t>CW358036</t>
  </si>
  <si>
    <t>CONSTRUCCIÓN de redes de media y baja TENSIÓN   y montaje de transformadores para la electrificación n rural</t>
  </si>
  <si>
    <t>CW332723</t>
  </si>
  <si>
    <t>CONSTRUCCIÓN de edificaciónn Corporación ESSA</t>
  </si>
  <si>
    <t xml:space="preserve"> Evento prorroga</t>
  </si>
  <si>
    <t>CW359771</t>
  </si>
  <si>
    <t>CONSTRUCCIÓN de obras civiles, montaje electromecÃ¡nico, pruebas y puesta en servicio de líneas de transmisión de energía ELECTRICA</t>
  </si>
  <si>
    <t>CW180788</t>
  </si>
  <si>
    <t>CONSTRUCCIÓN de cerramientos para predios</t>
  </si>
  <si>
    <t>CW346065</t>
  </si>
  <si>
    <t>REMODELACION SEDE PARNASO</t>
  </si>
  <si>
    <t>CW264334</t>
  </si>
  <si>
    <t>REPOSICIÓN Y MODERNIZACIÓN DE SUBESTACIONES DE ENERGIA ELECTRICA.  GRUPO 1  SE PALOS</t>
  </si>
  <si>
    <t xml:space="preserve"> Evento terminación 11/10/2025</t>
  </si>
  <si>
    <t>CW329455</t>
  </si>
  <si>
    <t>Adecuaciones civiles y metalmecanicas de la Represa Bocas y tunel de conducción de la Central Hidroelectrica Palmas</t>
  </si>
  <si>
    <t>CW359847</t>
  </si>
  <si>
    <t>CONSTRUCCIÓN de urbanismo Parnaso</t>
  </si>
  <si>
    <t>CW316784</t>
  </si>
  <si>
    <t>CONSTRUCCIÓN de nuevas garitas de vigilancia y renovaciÃ³n de racks</t>
  </si>
  <si>
    <t>CW312776</t>
  </si>
  <si>
    <t>ejecuciónde las obras correspondientes a la CONSTRUCCIÓN de redes de media y baja TENSIÓN en el área de influencia de ESSA Grupo 1</t>
  </si>
  <si>
    <t>CONSTRUCCIÓN de nuevas garitas de vigilancia y renovación de racks</t>
  </si>
  <si>
    <t>CW362274</t>
  </si>
  <si>
    <t>Adecuación de la infraestructura de bodegas de almacen</t>
  </si>
  <si>
    <t>CONSTRUCCIÓN de edificación Corporación ESSA</t>
  </si>
  <si>
    <t>CW330868</t>
  </si>
  <si>
    <t>CONSTRUCCIÓN de obras civiles y ELECTRICAs para el proyecto de modernización y EXPANSIÓN de redes del SDL Grupo 1</t>
  </si>
  <si>
    <t xml:space="preserve"> Evento modificación 25/11/2025</t>
  </si>
  <si>
    <t>CW330871</t>
  </si>
  <si>
    <t>CONSTRUCCIÓN de obras civiles y ELECTRICAs para el proyecto de modernización y EXPANSIÓN de redes del SDL Grupo 2</t>
  </si>
  <si>
    <t xml:space="preserve">  Evento modificación 25/11/2025</t>
  </si>
  <si>
    <t>Construcción de nuevas garitas de vigilancia y renovación de racks</t>
  </si>
  <si>
    <t xml:space="preserve"> Evento Prorroga</t>
  </si>
  <si>
    <t>Construcción de edificación Corporación ESSA</t>
  </si>
  <si>
    <t>CW345778</t>
  </si>
  <si>
    <t>Mejoramiento de cubiertas y obras civiles</t>
  </si>
  <si>
    <t>Construcción de cerramientos para predios</t>
  </si>
  <si>
    <t>Empresa de Energía del Quindío S.A. E.S.P.</t>
  </si>
  <si>
    <t>CW318371</t>
  </si>
  <si>
    <t>Obras civiles y adecuaciones locativas EDEQ</t>
  </si>
  <si>
    <t>CW319137</t>
  </si>
  <si>
    <t>CONSTRUCCIÓN de plantas de generación solar para EDEQ S.A. ESP</t>
  </si>
  <si>
    <t>CW298746</t>
  </si>
  <si>
    <t>Mantenimiento, adecuación y suministro de lo relacionado a zonas verdes y jardinería</t>
  </si>
  <si>
    <t>CW348673</t>
  </si>
  <si>
    <t>Obras civiles en sedes EDEQ</t>
  </si>
  <si>
    <t xml:space="preserve">  Evento modificación 27/10/2025</t>
  </si>
  <si>
    <t>CW323210</t>
  </si>
  <si>
    <t>R1 CONSTRUCCIÓN y o adecuacion de camaras, canalizaciones e infraestructura civil para el SDL de EDEQ SA ESP</t>
  </si>
  <si>
    <t>Construcción de plantas de generación solar para EDEQ S.A. ESP</t>
  </si>
  <si>
    <t>Fecha de rendición 7/11/2025</t>
  </si>
  <si>
    <t>Fecha de rendición en GT (7/11/2025)</t>
  </si>
  <si>
    <t>Fecha de rendición en GT (8/11/2025)</t>
  </si>
  <si>
    <t>Sistema Educativo</t>
  </si>
  <si>
    <t>Institución Universitaria Pascual Bravo</t>
  </si>
  <si>
    <t>GJ 044 DE 2025</t>
  </si>
  <si>
    <t>ADECUACIONES Y MANTENIMIENTOS DEL BLOQUE 26 DEL CAMPUS DE LA INSTITUCIÓN UNIVERSITARIA PASCUAL BRAVO</t>
  </si>
  <si>
    <t>Instituto Tecnológico Metropolitano</t>
  </si>
  <si>
    <t>CI -  22675 de 2025</t>
  </si>
  <si>
    <t>Contrato interadministrativo bajo la modalidad de administración delegada, orientado a la elaboración de los diseños técnicos y a la ejecución de las obras e intervenciones requeridas para la adecuación y mejoramiento de las sedes del ITM, garantizando el cumplimiento de los estándares de calidad, normatividad vigente y especificaciones técnicas institucionales.</t>
  </si>
  <si>
    <t>Institución Universitaria Colegio Mayor de Antioquia</t>
  </si>
  <si>
    <t>SAM04-24273-045-2025</t>
  </si>
  <si>
    <t>Ejecutar de obra para adecuaciones de espacios físicos académicos y administrativos priorizados en la Institución Universitaria Colegio Mayor De Antioquia, de acuerdo a las condiciones establecidas por lasupervisión</t>
  </si>
  <si>
    <t>Negocios de Energía 1</t>
  </si>
  <si>
    <t xml:space="preserve">EMPRESAS PUBLICAS DE DEMELLIN </t>
  </si>
  <si>
    <t>CW361902</t>
  </si>
  <si>
    <t>Construcción de obras civiles subestaciones - Etapa I - Oriente</t>
  </si>
  <si>
    <t>Información tomada del sistema GT</t>
  </si>
  <si>
    <t>CW364045</t>
  </si>
  <si>
    <t>Construccón de obras civiles para la Ampliación STN Nueva Esperanza - Conexión segundo banco de transformación 500-115 kV</t>
  </si>
  <si>
    <t>CW365873</t>
  </si>
  <si>
    <t>Servicios en actividades prediales para la Protección y conservación de predios Grupo 5 Peque</t>
  </si>
  <si>
    <t>Negocios Agua y Saneamiento 1</t>
  </si>
  <si>
    <t>CW106869</t>
  </si>
  <si>
    <t>Diagnostico, diseño, construcción y reposición de Redes de Acueducto y Alcantarillado y obras accesorias, donde EPM presta sus servicios- Grupo 1</t>
  </si>
  <si>
    <t>CW164633</t>
  </si>
  <si>
    <t>Diseño, compraventa de equipos, construcción, montaje, comisionamiento y puesta en operación del proyecto de Modernización de la planta de producción de agua potable Manantiales</t>
  </si>
  <si>
    <t>CW238427</t>
  </si>
  <si>
    <t>CONSTRUCCIÓN DE REDES DE GAS NATURAL, ACTIVIDADES DE CONEXIÓN AL SISTEMA DE DISTRIBUCIÓN DE GAS NATURAL DE EPM Y DEMÃS ACTIVIDADES CONEXAS - GRUPO 1</t>
  </si>
  <si>
    <t>CW240384</t>
  </si>
  <si>
    <t>Operación, mantenimiento y construcción de redes de gas de EPM Zona 1</t>
  </si>
  <si>
    <t>CW266882</t>
  </si>
  <si>
    <t>Modernización y reposición de redes de acueducto en los circuitos Castilla, Castilla-Bello y Potrerito</t>
  </si>
  <si>
    <t>CW269746</t>
  </si>
  <si>
    <t>Modernización de los sistemas eléctrico, de instrumentación, control, obras civiles asociadas e implementación de aprovechamiento hidraulico en la estación de bombeo Gerona Miraflores</t>
  </si>
  <si>
    <t>CW270501</t>
  </si>
  <si>
    <t>RFP Obras de estabilización del talud del km 0 900 vía sustitutiva margen izquierda proyecto hidroeléctrico Ituango</t>
  </si>
  <si>
    <t>Contrato presentó dos adciones el 20/10/2025 y el 24/11/2025 por $3.206.528.920 y $16.961.932.162</t>
  </si>
  <si>
    <t>CW273510</t>
  </si>
  <si>
    <t>Construcción del tanque Cucaracho 2, bombeo Palenque - Cucaracho 1, caseta de control  y obras complementarias</t>
  </si>
  <si>
    <t>Contrato presentó dos prorrogas el 14 y el 29 de noviembre de 2025</t>
  </si>
  <si>
    <t>CW275458</t>
  </si>
  <si>
    <t>Expansión, reposición, trabajos en redes eléctricas, construcción de acometidas domiciliarias e internas, en zonas urbanas y rurales del sistema de distribución de energía eléctrica de EPM Zona 3</t>
  </si>
  <si>
    <t>CW276532</t>
  </si>
  <si>
    <t>Construcción de obras civiles finales para la puesta en operación de las Unidades de Generación 5 a 8 del Proyecto Hidroeléctrico Ituango-Negociación Directa</t>
  </si>
  <si>
    <t>CW280626</t>
  </si>
  <si>
    <t>Optimización, reposición, mantenimiento y obras complementarias en la infraestructura y acometidas de los sistemas de acueducto y alcantarillado operados por EPM_R2</t>
  </si>
  <si>
    <t>CW283885</t>
  </si>
  <si>
    <t>Construcción de las obras civiles de la etapa II de la actualización de la presa Miraflores</t>
  </si>
  <si>
    <t>CW297680</t>
  </si>
  <si>
    <t>Mantenimiento, reposición, extensión y construcción de redes, acometidas y obras accesorias de la infraestructura de acueducto de EPM Zona suroccidental</t>
  </si>
  <si>
    <t>CW302224</t>
  </si>
  <si>
    <t>Ampliación de la capacidad del sistema de tratamiento de lodos en las Plantas la Cascada y Barbosa</t>
  </si>
  <si>
    <t>CW302331</t>
  </si>
  <si>
    <t>Construcción de respaldos operativos, obras civiles y complementarias para el mejoramiento estructural de los tanques en concreto que hacen parte de la infraestructura de EPM</t>
  </si>
  <si>
    <t>CW302609</t>
  </si>
  <si>
    <t>CA - Mantenimiento de obras civiles e hidrosanitarias en las instalaciones de EPM Z8 - R1</t>
  </si>
  <si>
    <t>CW303953</t>
  </si>
  <si>
    <t>Diseño, construcción, suministro, montaje y puesta en operación del proyecto de Reposición de la Tubería de Presión de la PCH Sonsón I</t>
  </si>
  <si>
    <t>CW307891</t>
  </si>
  <si>
    <t>Construcción de las obras civiles, montaje electromecánico, pruebas y puesta en servicio de líneas de transmisión a 110 kV para EPM</t>
  </si>
  <si>
    <t>CW310519</t>
  </si>
  <si>
    <t>R1 - Mantenimiento de obras civiles e hidrosanitarias en las instalaciones de EPM Z3</t>
  </si>
  <si>
    <t>CW311213</t>
  </si>
  <si>
    <t>R1 - Mantenimiento de obras civiles e hidrosanitarias en las instalaciones de EPM Z7</t>
  </si>
  <si>
    <t>CW313930</t>
  </si>
  <si>
    <t>Construcción de redes primarias y secundarias de gas natural y obras civiles para estación de regulación y medición de gas natural y otras obras y actividades conexas â?? Circuito Palmas</t>
  </si>
  <si>
    <t>CW318952</t>
  </si>
  <si>
    <t>R1 - Mantenimiento de redes, acometidas y obras accesorias de la infraestructura de las redes de alcantarillado de EPM â?? Grupo 1 (Zona Norte)</t>
  </si>
  <si>
    <t>CW324153</t>
  </si>
  <si>
    <t>Construcción de obras civiles para la estabilización del estribo izquierdo de la presa de la Central Hidroeléctrica Porce III</t>
  </si>
  <si>
    <t>Soporte Corporativo</t>
  </si>
  <si>
    <t>CW328088</t>
  </si>
  <si>
    <t>Modernización del sistema de protección contra incendios(SCI) LA SIERRA</t>
  </si>
  <si>
    <t>CW328120</t>
  </si>
  <si>
    <t>AE2 â?? Construcción y suministros para proyectos de expansión, ampliación, reposición y modernización de redes de acueducto y alcantarillado. Estructuras de Desvío Interceptor y Obras Complementarias Rehabilitación del Interceptor Oriental</t>
  </si>
  <si>
    <t>CW334913</t>
  </si>
  <si>
    <t>C9-HV2024 - Construcción, ampliación y  referenciación de los sistemas de acueducto y  alcantarillado, obras accesorias y complementarias,  bajo el programa de habilitación viviendas en el  Municipio de Bello</t>
  </si>
  <si>
    <t>CW335015</t>
  </si>
  <si>
    <t>Construcción, expansión, reposición y mantenimiento de sistemas de iluminación de los clientes atendidos por EPM en el distrito de Cartagena</t>
  </si>
  <si>
    <t>CW342852</t>
  </si>
  <si>
    <t>Mantenimiento y adecuaciÃ³n de infraestructura en transmisiÃ³n y distribuciÃ³n</t>
  </si>
  <si>
    <t>CW345715</t>
  </si>
  <si>
    <t>Mantenimiento correctivo y preventivo, construcciÃ³n y adecuaciÃ³n de la infraestructura civil y mecÃ¡nica, en los procesos de captaciÃ³n, potabilizaciÃ³n, distribuciÃ³n primaria y secundaria de acueducto, atendidos por EPM E.S.P</t>
  </si>
  <si>
    <t>CW354550</t>
  </si>
  <si>
    <t>ConstrucciÃ³n vivero Portachuelos ubicado en el municipio de Sabanalarga y el mantenimiento de una estructura de invernadero ubicado en el municipio de Ituango, asÃ­ como la ejecuciÃ³n de las obras civiles anexas y complementarias requeridas</t>
  </si>
  <si>
    <t>CENTRAL HIDROELECTRICA DE CALDAS S.A. E.S.P. - CHEC</t>
  </si>
  <si>
    <t>CW364180</t>
  </si>
  <si>
    <t>Obras para la adecuación de espacios destinados a centros de gestión y oficinas administrativas de CHEC, sede Estación Uribe</t>
  </si>
  <si>
    <t>Información tomada de GT.</t>
  </si>
  <si>
    <t>CW291272</t>
  </si>
  <si>
    <t>GRUPO 1 MOVIMIENTO DE TIERRAS, ADECUACIONES DE TERRENO Y CONSTRUCCION DE OBRAS CIVILES PARA SUBESTACIONES ELECTRICAS</t>
  </si>
  <si>
    <t>CW311953</t>
  </si>
  <si>
    <t>CW Actividades de conexión del servicio de energíay sus complementarias, actividades relacionadas con infraestructura que usan los prestadores de servicio de telecomunicaciones,  construcción de redes de distribución en el Ãrea de cobertura de CHEC</t>
  </si>
  <si>
    <t>CW317303</t>
  </si>
  <si>
    <t>GRUPO Anserma  Obras para el montaje electromecánico en subestaciones eléctricas</t>
  </si>
  <si>
    <t>CW317368</t>
  </si>
  <si>
    <t>Grupo Dorada Norte Obras para el montaje electromecánico en subestaciones eléctricas</t>
  </si>
  <si>
    <t>CW319817</t>
  </si>
  <si>
    <t>CW Suministro, instalación y puesta en funcionamiento de equipos de radiocomunicaciÃ³n en la banda VHF y obras asociadas</t>
  </si>
  <si>
    <t>CW331614</t>
  </si>
  <si>
    <t>GRUPO 1 LA ROSA Movimientos de tierras, adecuaciones de terreno y construcción de obras civiles para subestaciones eléctricas</t>
  </si>
  <si>
    <t>Contrato presentó dos adiciones y dos prorrogas el 21/10/2025 y el 28/11/2025.</t>
  </si>
  <si>
    <t>Secretaría de Infarestructura Física</t>
  </si>
  <si>
    <t>4600105992</t>
  </si>
  <si>
    <t>Interventoría para la construcción de obras de mitigación y estabilización en talud ubicado en la carrera 17 # 2-161 Sector La Calera del barrio el Poblado</t>
  </si>
  <si>
    <t>4600106046</t>
  </si>
  <si>
    <t>Interventoría a la construcción de obras de contención, protección, mitigación y complementarias</t>
  </si>
  <si>
    <t>4600106226</t>
  </si>
  <si>
    <t>PP - Interventoría para obras de mejoramiento y mantenimiento de espacios públicos de encuentro y esparcimiento (parques) de los proyectos priorizados por Presupuesto Participativo</t>
  </si>
  <si>
    <t>4600106254</t>
  </si>
  <si>
    <t>PP - Obras de mejoramiento y mantenimiento de espacios públicos de encuentro y esparcimiento (parques) de los proyectos priorizados por Presupuesto Participativo</t>
  </si>
  <si>
    <t>Infraestructura, Vivienda y Desarrollo Urbano</t>
  </si>
  <si>
    <t>3302-429</t>
  </si>
  <si>
    <t>ELABORACION DE ESTUDIOS Y DISEÑOS COMPLEMENTARIOS DE CONECTIVIDAD ECOLOGICA PARA EL TRAMITE DE APROVECHAMIENTO FORESTAL PARA LA CONSTRUCCION DE LAS OBRAS DE LA AMPLIACION SEGUNDA CALZADA AVENIDA 34, PASO A DESNIVEL CON LA LOMA DE LOS GONZALEZ Y OBRAS COMPLEMENTARIAS, EN EL DISTRITO DE CIENCIA Y TECNOLOGIA E INNOVACION..</t>
  </si>
  <si>
    <t>30 DIAS CALENDARIO</t>
  </si>
  <si>
    <t>Terminado</t>
  </si>
  <si>
    <t>3326-591</t>
  </si>
  <si>
    <t>INTERVENTORIA INTEGRAL PARA LA CONSTRUCCIÓN DE OBRAS DE URBANISMO Y OBRAS COMPLEMENTARIAS EN LOS PARQUES ALAMOS Y CUATRO BOCAS EN EL CORREDOR DE CARABOBO, CENTRO CULTURAL MORAVIA Y PUI CARRERA 84 UBICADOS EN EL DISTRITO ESPECIAL DE CIENCIA Y TECNOLOGIA DE MEDELLÍN.</t>
  </si>
  <si>
    <t>60 DIAS CALENDARIO</t>
  </si>
  <si>
    <t>33 DIAS CALENDARIO</t>
  </si>
  <si>
    <t>Activo</t>
  </si>
  <si>
    <t>3326-601</t>
  </si>
  <si>
    <t>CONSTRUCCIÓN DE OBRAS DE URBANISMO Y OBRAS COMPLEMENTARIAS EN LOS PARQUES ALAMOS Y CUATRO BOCAS EN EL CORREDOR DE CARABOBO, PUI CARRERA 84 Y CENTRO CULTURAL MORAVIA EN EL DISTRITO ESPECIAL DE CIENCIA Y TECNOLOGIA DE MEDELLÍN .</t>
  </si>
  <si>
    <t>3326-902</t>
  </si>
  <si>
    <t>INTERVENTORÍA PARA LA ELABORACIÓN DE ESTUDIOS Y DISEÑOS TÉCNICOS PARA LA ACTUALIZACIÓN DEL DISEÑO DE LA ESTRUCTURA DE PAVIMENTOS LOCALIZADAS EN EL DISTRITO ESPECIAL DE CIENCIA, TECNOLOGIA E INNOVACIÓN DE MEDELLIN .</t>
  </si>
  <si>
    <t>70 DIAS CALENDARIO</t>
  </si>
  <si>
    <t>3326-903</t>
  </si>
  <si>
    <t>ELABORACIÓN DE ESTUDIOS Y DISEÑOS TÉCNICOS PARA ACTUALIZACIÓN DEL DISEÑO DE LA ESTRUCTURA DE PAVIMENTO LOCALIZADAS EN EL DISTRITO ESPECIAL DE CIENCIA, TECNOLOGIA E INNOVACIÓN DE MEDELLIN .</t>
  </si>
  <si>
    <t>55 DIAS CALENDARIO</t>
  </si>
  <si>
    <t>3326-910</t>
  </si>
  <si>
    <t>INTERVENTORIA INTEGRAL A LOS ESTUDIOS Y DISEÑOS TÉCNICOS PARA LAS OBRAS DE MANTENIMIENTO GENERALES PARA LA INFRAESTRUCTURA EDUCATIVA EN EL DISTRITO ESPECIAL DE CIENCIA, TECNOLOGÍA E INNOVACIÓN DE MEDELLÍN</t>
  </si>
  <si>
    <t>75 DIAS CALENDARIO</t>
  </si>
  <si>
    <t>3326-912</t>
  </si>
  <si>
    <t>ELABORACIÓN DE ESTUDIOS Y DISEÑOS TÉCNICOS PARA LAS OBRAS DE MANTENIMIENTO GENERALES PARA LA INFRAESTRUCTURA EDUCATIVA EN EL DISTRITO ESPECIAL DE CIENCIA, TECNOLOGÍA E INNOVACIÓN DE MEDELLÍN .</t>
  </si>
  <si>
    <t>3326-916</t>
  </si>
  <si>
    <t>INTERVENTORIA INTEGRAL PARA EL MANTENIMIENTO, ADECUACION Y ACONDICIONAMIENTO DE LA INSTITUCION EDUCATIVA SAN JOSE OBRERO UBICADA EN EL DISTRITO DE CIENCIA, TECNOLOGÍA E INNOVACIÓN DE MEDELLÍN .</t>
  </si>
  <si>
    <t>85 DIAS CALENDARIO</t>
  </si>
  <si>
    <t>3326-917</t>
  </si>
  <si>
    <t>INTERVENTORIA INTEGRAL PARA EL MANTENIMIENTO, ADECUACION Y ACONDICIONAMIENTO DE LA INSTITUCION EDUCATIVA LA INDEPENDENCIA UBICADO EN EL DISTRITO DE CIENCIA, TECNOLOGÍA E INNOVACIÓN DE MEDELLÍN .</t>
  </si>
  <si>
    <t>3326-926</t>
  </si>
  <si>
    <t>MANTENIMIENTO, ADECUACIÓN Y ACONDICIONAMIENTO DE LA INSTITUCIÓN EDUCATIVA SAN JOSÉ OBRERO UBICADA EN EL DISTRITO DE CIENCIA, TECNOLOGÍA E INNOVACIÓN DE MEDELLÍN .</t>
  </si>
  <si>
    <t>3326-927</t>
  </si>
  <si>
    <t>MANTENIMIENTO, ADECUACIÓN Y ACONDICIONAMIENTO DE LA INSTITUCIÓN EDUCATIVALA INDEPENDENCIA UBICADO EN EL DISTRITO DE CIENCIA, TECNOLOGÍA E INNOVACIÓN DEMEDELLÍN .</t>
  </si>
  <si>
    <t>3326-937</t>
  </si>
  <si>
    <t>INTEVENTORIA INTEGRAL PARA EL MANTENIMIENTO, ADECUACIÓN Y ACONDICIONAMIENTO DE LOS ESPACIOS FÍSICOS DE INSTITUCIONES EDUCATIVASADSCRITAS A LA SECRETARIA DE EDUCACIÓN UBICADAS EN EL DISTRITO DE CIENCIA, TECNOLOGÍA E INNOVACIÓN DE MEDELLÍN.</t>
  </si>
  <si>
    <t>45 DIAS CALENDARIO</t>
  </si>
  <si>
    <t>3326-943</t>
  </si>
  <si>
    <t>ELABORACIÓN DE ESTUDIOS Y DISEÑOS TECNICOS PARA PROYECTOS DE INFRAESTRUCTURA FISICA DE SEGURIDAD Y CONVIVENCIA UBICADOS EN EL DISTRITO ESPECIAL DE CIENCIA, TECNOLOGIA E INNOVACIÓN DE MEDELLIN .</t>
  </si>
  <si>
    <t>3326-945</t>
  </si>
  <si>
    <t>MANTENIMIENTO, ADECUACIÓN Y ACONDICIONAMIENTO DE LOS ESPACIOS FÍSICOS DE INSTITUCIONES EDUCATIVAS ADSCRITAS A LA SECRETARIA DE EDUCACIÓN UBICADAS EN EL DISTRITO DE CIENCIA, TECNOLOGÍA E INNOVACIÓN DE MEDELLÍN .</t>
  </si>
  <si>
    <t>3326-946</t>
  </si>
  <si>
    <t>INTERVENTORIA INTEGRAL PARA EL MANTENIMIENTO, ADECUACION Y ACONDICIONAMIENTO DE LA INSTITUCION EDUCATIVA ESCUELA NORMAL SUPERIOR DE MEDELLIN UBICADO EN EL DISTRITO DE CIENCIA, TECNOLOGÍA E INNOVACIÓN DE MEDELLÍN.</t>
  </si>
  <si>
    <t>120 DIAS CALENDARIO</t>
  </si>
  <si>
    <t>3326-947</t>
  </si>
  <si>
    <t>CONSTRUCCIÓN DEL ESPACIO PÚBLICO Y EQUIPAMIENTOS DEL PARQUE PRIMAVERA NORTE UBICADO EN EL DISTRITO DE CIENCIA, TECNOLOGÍA E INNOVACIÓN DE MEDELLÍN .</t>
  </si>
  <si>
    <t>540 DIAS CALENDARIO</t>
  </si>
  <si>
    <t>3326-955</t>
  </si>
  <si>
    <t>INTERVENTORIA INTEGRAL PARA LA ELABORACIÓN DE ESTUDIOS Y DISEÑOS TECNICOS PARA PROYECTOS DE INFRAESTRUCTURA FISICA DE SEGURIDAD Y CONVIVENCIA UBICADOS EN EL DISTRITO ESPECIAL DE CIENCIA, TECNOLOGIA E INNOVACIÓN DE MEDELLIN .</t>
  </si>
  <si>
    <t>90 DIAS CALENDARIO</t>
  </si>
  <si>
    <t>3326-968</t>
  </si>
  <si>
    <t>ELABORACIÓN DEL ESTUDIO HIDROGEOLÓGICO PARA DIAGNOSTICAR EL ORIGEN, DIRECCIÓN DE AGUA SUBTERRÁNEA Y MEDIDAS NECESARIAS DE DESVÍO O CAPTACIÓN DE LOS FLUJOS QUE SE DIRECCIONAN HACIA LAS VIVIENDAS EN EL BARRIO SANTA INÉS, COMUNA 3 MANRIQUE Y ESTUDIOS HIDRÁULICOS Y SANITARIOS NECESARIOS PARA GARANTIZAR LA ESTABILIDAD DEL TALUD UBICADO EN LA CARRERA 38 #110 C - 36 EN EL BARRIO SANTO DOMINGO, COMUNA 1 POPULAR .</t>
  </si>
  <si>
    <t>105 DIAS CALENDARIO</t>
  </si>
  <si>
    <t>3326-969</t>
  </si>
  <si>
    <t>INTERVENTORIA INTEGRAL PARA LA ELABORACIÓN DE ESTUDIOS Y DISEÑOS TÉCNICOS PARA RECREO CULTURAL GUAYABAL EN EL DISTRITO ESPECIAL DE CIENCIA, TECNOLOGIA E INNOVACIÓN DE MEDELLIN .</t>
  </si>
  <si>
    <t>3326-971</t>
  </si>
  <si>
    <t>INTERVENTORIA INTEGRAL A LOS ESTUDIOS Y DISEÑOS TÉCNICOS PARA EL MANTENIMIENTO Y CONSTRUCCIÓN DE LAS ADECUACIONES FISICAS DEL ESTADIO ATANASIO GIRARDOT, UBICADO EN EL DISTRITO ESPECIAL DE CIENCIA, TECNOLOGIA E INNOVACIÓN DE MEDELLIN.</t>
  </si>
  <si>
    <t>150 DIAS CALENDARIO</t>
  </si>
  <si>
    <t>3326-972</t>
  </si>
  <si>
    <t>INTEVENTORÍA INTEGRAL PARA LA ELABORACIÓN DEL ESTUDIO HIDROGEOLÓGICO PARA DIAGNOSTICAR EL ORIGEN, DIRECCIÓN DE AGUA SUBTERRÁNEA Y MEDIDAS NECESARIAS DE DESVÍO O CAPTACIÓN DE LOS FLUJOS QUE SE DIRECCIONAN HACIA LAS VIVIENDAS EN EL BARRIO SANTA INÉS, COMUNA 3 MANRIQUE Y ESTUDIOS HIDRÁULICOS Y SANITARIOS NECESARIOS PARA GARANTIZAR LA ESTABILIDAD DEL TALUD UBICADO EN LA CARRERA 38 # 110 C – 36 EN EL BARRIO SANTO DOMINGO, COMUNA 1 POPULAR.</t>
  </si>
  <si>
    <t>110 DIAS CALENDARIO</t>
  </si>
  <si>
    <t>3326-973</t>
  </si>
  <si>
    <t>ESTUDIOS Y DISEÑOS TÉCNICOS PARA EL MANTENIMIENTO Y CONSTRUCCIÓN DE LAS ADECUACIONES FÍSICAS DEL ESTADIO ATANASIO GIRARDOT, UBICADO EN EL DISTRITO ESPECIAL DE CIENCIA, TECNOLOGÍA E INNOVACIÓN DE MEDELLÍN .</t>
  </si>
  <si>
    <t>3326-974</t>
  </si>
  <si>
    <t>ESTUDIOS Y DISEÑOS TÉCNICOS PARA RECREO CULTURAL GUAYABAL EN EL DISTRITO ESPECIAL DE CIENCIA, TECNOLOGIA E INNOVACIÓN DE MEDELLIN .</t>
  </si>
  <si>
    <t>3326-975</t>
  </si>
  <si>
    <t>ESTUDIOS Y DISEÑOS TÉCNICOS PARA RECREO CULTURAL EL JORDAN EN EL DISTRITO ESPECIAL DE CIENCIA, TECNOLOGIA E INNOVACIÓN DE MEDELLIN .</t>
  </si>
  <si>
    <t>Suspendido</t>
  </si>
  <si>
    <t>3326-976</t>
  </si>
  <si>
    <t>INTERVENTORIA INTEGRAL A LOS ESTUDIOS Y DISEÑOS TÉCNICOS PARA RECREO CULTURAL EL JORDAN EN EL DISTRITO ESPECIAL DE CIENCIA, TECNOLOGIA E INNOVACIÓN DE MEDELLIN .</t>
  </si>
  <si>
    <t>3326-977</t>
  </si>
  <si>
    <t>MANTENIMIENTO, ADECUACION Y ACONDICIONAMIENTO DE LA INSTITUCION EDUCATIVA ESCUELA NORMAL SUPERIOR DE MEDELLIN UBICADO EN EL DISTRITO DE CIENCIA, TECNOLOGÍA E INNOVACIÓN DE MEDELLÍN.</t>
  </si>
  <si>
    <t>3302-988</t>
  </si>
  <si>
    <t>ADQUISICIÓN LICENCIA PARA USAR LA TECNOLOGÍA SMALL LAGOONS INCLUYENDO LAS MARCAS Y PATENTES.</t>
  </si>
  <si>
    <t>701 DIAS CALENDARIO</t>
  </si>
  <si>
    <t>3326-992</t>
  </si>
  <si>
    <t>MEJORAMIENTO, MANTENIMIENTO Y ATENCIÓN DE CONTINGENCIAS DE ESTABLECIMIENTOS EDUCATIVOS EN DIFERENTES SITIOS DEL DISTRITO DE CIENCIA, TECNOLOGÍA E INNOVACIÓN DE MEDELLÍN .</t>
  </si>
  <si>
    <t>3327-995</t>
  </si>
  <si>
    <t>SUMINISTRO DE SILLAS ERGONOMICAS E INTERLOCUTORAS PARA LA CORRECTA ADECUACIÓN DEPUESTOS DE TRABAJO EN LAS SEDES DE LA EMPRESA DE DESARROLLO URBANO - EDU- .</t>
  </si>
  <si>
    <t>48 DIAS CALENDARIO</t>
  </si>
  <si>
    <t>3302-996</t>
  </si>
  <si>
    <t>RENOVACIÓN DE LA AFILIACIÓN Y AUDITORÍA DE SEGUIMIENTO AL SISTEMA DE GESTIÓN DE LA CALIDAD DE LA EMPRESA DE DESARROLLO URBANO EDU- BAJO LA NORMA ISO 9001 .</t>
  </si>
  <si>
    <t>86 DIAS CALENDARIO</t>
  </si>
  <si>
    <t>3327-1006</t>
  </si>
  <si>
    <t>AJUSTE AL ESTUDIO DE SUELOS PARA EL PROYECTO RECREO CULTURAL GUAYABAL UBICADO EN EL DISTRITO ESPECIAL DE CIENCIA, TECNOLOGÍA E INNOVACIÓN DE MEDELLÍN .</t>
  </si>
  <si>
    <t>3302-1008</t>
  </si>
  <si>
    <t>MANTENIMIENTO, ADECUACIÓN Y REPARACIÓN DEL CENTRO DE INNOVACIÓN DEL MAESTRO - MOVA EN EL DISTRITO ESPECIAL DE CIENCIA, TECNOLOGIA E INNOVACIÓN DE MEDELLÍN .</t>
  </si>
  <si>
    <t>135 DIAS CALENDARIO</t>
  </si>
  <si>
    <t>3326-1014</t>
  </si>
  <si>
    <t>INTERVENTORÍA INTEGRAL A LOS ESTUDIOS Y DISEÑOS TÉCNICOS DE ESCENARIOS DEPORTIVOS EN EL DISTRITO ESPECIAL DE CIENCIA, TECNOLOGÍA E INNOVACIÓN DE MEDELLÍN.</t>
  </si>
  <si>
    <t>3326-1045</t>
  </si>
  <si>
    <t>ESTUDIOS Y DISEÑOS TÉCNICOS DE ESCENARIOS DEPORTIVOS EN EL DISTRITO ESPECIAL DE CIENCIA, TECNOLOGÍA E INNOVACIÓN DE MEDELLÍN.</t>
  </si>
  <si>
    <t>3326-1047</t>
  </si>
  <si>
    <t>MANTENIMIENTO CORRECTIVO, PUESTA EN MARCHA DE LA PLANTA DE TRATAMIENTO DE AGUAS RESIDUALES - PTAR, PUESTA A PUNTO DE LA BOMBA RCI Y DIAGNÓSTICO Y PUESTA EN OPERACIÓN DEL SISTEMA DETECCION DE INCENDIOS DE LA UNIDAD HOSPITALARIA BUENOS AIRES .</t>
  </si>
  <si>
    <t>3326-1049</t>
  </si>
  <si>
    <t>INTERVENTORIA INTEGRAL PARA EL MANTENIMIENTO, MEJORAMIENTO Y ADECUCIÓN DE LAS SEDES MASCERCA UBICADAS EN EL DISTRITO DE CIENCIA, TECNOLOGIA E INNOVACIÓN DE MEDELLIN .</t>
  </si>
  <si>
    <t>64 DIAS CALENDARIO</t>
  </si>
  <si>
    <t>23 DIAS CALENDARIO</t>
  </si>
  <si>
    <t>3302-1050</t>
  </si>
  <si>
    <t>INTERVENTORIA INTEGRAL PARA LA CONSTRUCCIÓN DEL ESPACIO PUBLICO Y EQUIPAMIENTOS DEL PARQUE PRIMAVERA NORTE UBICADO EN EL DISTRITO DE CIENCIA, TECNOLOGÍA E INNOVACIÓN DE MEDELLÍN.</t>
  </si>
  <si>
    <t>3302-1054</t>
  </si>
  <si>
    <t>INTERVENTORÍA INTEGRAL PARA EL MANTENIMIENTO, ADECUACIÓN Y REPARACIÓN DEL CENTRO DE INNOVACIÓN DEL MAESTRO - MOVA EN EL DISTRITO ESPECIAL DE CIENCIA, TECNOLOGIA E INNOVACIÓN DE MEDELLÍN</t>
  </si>
  <si>
    <t>3302-1058</t>
  </si>
  <si>
    <t>ANALISIS DE SISTEMAS DE MONITOREO PARA EL POLIGONO DE LA ESCOMBRERA COMUNA 13 DEL DISTRITO ESPECIAL DE CIENCIA TECNOLOGÍA E INNOVACIÓN DE MEDELLÍN .</t>
  </si>
  <si>
    <t>20 DIAS CALENDARIO</t>
  </si>
  <si>
    <t>3327-1061</t>
  </si>
  <si>
    <t>INTERVENTORIA INTEGRAL PARA LAS OBRAS COMPLEMENTARIAS, SISTEMAS DE MONITOREO Y DEMAS ACTIVIDADES NECESARIAS PARA CUMPLIR EL FALLO JUDICIAL DE LA JEP EN EL POLIGONO DE LA ESCOMBRERA COMUNA 13 DEL DISTRITO ESPECIAL DECIENCIA, TECNOLOGÍA E INNOVACIÓN DE MEDELLÍN.</t>
  </si>
  <si>
    <t>40 DIAS CALENDARIO</t>
  </si>
  <si>
    <t>3302-1071</t>
  </si>
  <si>
    <t>OBRAS COMPLEMENTARIAS Y DEMAS ACTIVIDADES NECESARIAS PARA CUMPLIR EL FALLO JUDICIAL DE LA JEP EN EL POLIGONO DE LA ESCOMBRERA COMUNA 13 DEL DISTRITO ESPECIAL DE CIENCIA TECNOLOGÍA E INNOVACIÓN DE MEDELLÍN..</t>
  </si>
  <si>
    <t>3326-1072</t>
  </si>
  <si>
    <t>MANTENIMIENTO, MEJORAMIENTO Y ADECUCIÓN DE LAS SEDES MASCERCA UBICADAS EN EL DISTRITO DE CIENCIA, TECNOLOGIA E INNOVACIÓN DE MEDELLIN .</t>
  </si>
  <si>
    <t>3326-1088</t>
  </si>
  <si>
    <t>ELABORACIÓN DE ESTUDIOS Y DISEÑOS TÉCNICOS PARA LA AMPLIACIÓN DE LA PISTA DE ATLETISMO ALFONSO GALVÍS EN EL DISTRITO ESPECIAL DE CIENCIA, TECNOLOGÍA E INNOVACIÓN DE MEDELLÍN .</t>
  </si>
  <si>
    <t>3327-1091</t>
  </si>
  <si>
    <t>INTERVENTORIA TÉCNICA PARA LA ELABORACIÓN DE ESTUDIOS Y DISEÑOS TÉCNICOS PARA EL RECREO CULTURAL CASTILLA EN EL DISTRITO ESPECIAL DE CIENCIA, TECNOLOGIA E INNOVACIÓN DE MEDELLIN..</t>
  </si>
  <si>
    <t>3326-1092</t>
  </si>
  <si>
    <t>INTERVENTORIA INTEGRAL PARA LA ELABORACIÓN DE ESTUDIOS Y DISEÑOS TÉCNICOS PARA LA AMPLIACIÓN DE LA PISTA DE ATLETISMO ALFONSO GALVÍS EN EL DISTRITO ESPECIAL DE CIENCIA, TECNOLOGÍA E INNOVACIÓN DE MEDELLÍN .</t>
  </si>
  <si>
    <t>3326-1094</t>
  </si>
  <si>
    <t>INTERVENTORÍA INTEGRAL PARA LOS ESTUDIOS Y DISEÑOS TECNICOS DE LA FASE IV ZONA ACUATICA DEL PARQUE METROPOLITANO JUAN PABLO II EN EL DISTRITO ESPECIAL DE CIENCIA, TECNOLOGÍA E INNOVACIÓN DE MEDELLÍN .</t>
  </si>
  <si>
    <t>3326-1100</t>
  </si>
  <si>
    <t>HABILITACIÓN Y ACONDICIONAMIENTO DE ESPACIOS EN EL EDIFICIO CENTRO CÍVICO PLAZA DE LA LIBERTAD UBICADO EN EL DISTRITO DE CIENCIA, TECNOLOGÍA E INNOVACIÓN DE MEDELLÍN .</t>
  </si>
  <si>
    <t>42 DIAS CALENDARIO</t>
  </si>
  <si>
    <t>3326-1102</t>
  </si>
  <si>
    <t>ESTUDIOS Y DISEÑOS TECNICOS DE LA FASE IV ZONA ACUATICA DEL PARQUE METROPOLITANO JUAN PABLO II EN EL DISTRITO ESPECIAL DE CIENCIA, TECNOLOGÍA E INNOVACIÓN DE MEDELLÍN .</t>
  </si>
  <si>
    <t>3326-1104</t>
  </si>
  <si>
    <t>INTERVENTORIA INTEGRAL PARA LOS ESTUDIOS Y DISEÑOS TÉCNICOS DEL VELÓDROMO MARTÍN EMILIO COCHISE RODRÍGUEZ EN EL DISTRITO ESPECIAL DE CIENCIA, TECNOLOGÍA E INNOVACIÓN .</t>
  </si>
  <si>
    <t>165 DIAS CALENDARIO</t>
  </si>
  <si>
    <t>3302-1107</t>
  </si>
  <si>
    <t>CONTRATO INTERADMINISTRATIVO PARA LA ESTRUCTURACIÓN DEL MODELO DE NEGOCIO Y CONTENIDO INMOBILIARIO PARA EL PROYECTO DE CUALIFICACIÓN DEL ESPACO PÚBLICO DE LA ZONA CÉNTRICA, MEDIANTE LA GENERACIÓN DE ATRACTIVOS DE CIUDAD .</t>
  </si>
  <si>
    <t>3302--1108</t>
  </si>
  <si>
    <t>SUSCRIPCIÓN AL PERIÓDICO EL COLOMBIANO</t>
  </si>
  <si>
    <t>366 DIAS CALENDARIO</t>
  </si>
  <si>
    <t>3327-1109</t>
  </si>
  <si>
    <t>CONTRATAR LOS SERVICIOS DE PAUTA PUBLICITARIA PARA DIVULGAR LOS PROYECTOS ESTRATÉGICOS DEL PLAN DE DESARROLLO MEDELLÍN TE QUIERE 2024-2027.</t>
  </si>
  <si>
    <t>121 DIAS CALENDARIO</t>
  </si>
  <si>
    <t>3327-1132</t>
  </si>
  <si>
    <t>SUMINISTRO DE UNIDADES DE CONSERVACIÓN NECESARIAS PARA EL ALMACENAMIENTO, LA ORGANIZACIÓN, CONSERVACIÓN, CUSTODIA Y CONSULTA DE LOS DOCUMENTOS QUE RECIBE Y PRODUCE LA EMPRESA DE DESARROLLO URBANO - EDU- EN SUS ARCHIVOS DE GESTIÓN Y ARCHIVO CENTRAL</t>
  </si>
  <si>
    <t>3302-1142</t>
  </si>
  <si>
    <t>INTERVENTORIA INTEGRAL PARA LA CONSTRUCCIÓN DE RECREO DEPORTIVO LOS ALPES Y EL ESPACIO PUBLICO ASOCIADO, UBICADO EN EL DISTRITO DE CIENCIA, TECNOLOGÍA E INNOVACIÓN DE MEDELLÍN .</t>
  </si>
  <si>
    <t>360 DIAS CALENDARIO</t>
  </si>
  <si>
    <t>3302-1158</t>
  </si>
  <si>
    <t>CONSTRUCCCIÓN DE RECREO DEPORTIVO Y ESPACIO PUBLICO CONTIGUO EN BELEN LOS ALPES UBICADO EN EL DISTRITO DE CIENCIA, TECNOLOGÍA E INNOVACIÓN DE MEDELLÍN .</t>
  </si>
  <si>
    <t>3326-1181</t>
  </si>
  <si>
    <t>ESTUDIOS Y DISEÑOS TÉCNICOS DEL VELÓDROMO MARTÍN EMILIO COCHISE RODRÍGUEZ EN EL DISTRITO ESPECIAL DE CIENCIA, TECNOLOGÍA E INNOVACIÓN .</t>
  </si>
  <si>
    <t>3326-1188</t>
  </si>
  <si>
    <t>SUMINISTRO DE ACTIVIDADES SILVICULTURALES EN EL PROYECTO NUEVOS ESCENARIOS DEPORTIVOS -RECREO ALPES</t>
  </si>
  <si>
    <t>3326-1223</t>
  </si>
  <si>
    <t>ESTUDIOS Y DISEÑOS COMPLEMENTARIOS PARA EL JARDIN INFANTIL BUEN COMIENZO SANTA EUFRASIA UBICADO EN EL DISTRITO ESPECIAL DE CIENCIA, TECNOLOGIA E INNOVACIÓN DE MEDELLIN.</t>
  </si>
  <si>
    <t>3327-1226</t>
  </si>
  <si>
    <t>AJUSTE DEL DISEÑO ESTRUCTURAL DE LA COMISARIA DE FAMILIA MOSCÚ UBICADA EN EL DISTRITOESPECIAL DE CIENCIA, TECNOLOGIA E INNOVACIÓN DE MEDELLIN .</t>
  </si>
  <si>
    <t>35 DIAS CALENDARIO</t>
  </si>
  <si>
    <t>3327-1229</t>
  </si>
  <si>
    <t>REALIZACIÓN DE AVALUO COMERCIAL PARA LOS PREDIOS DE PROPIEDAD DE LA EDU BAJO LA NORMATIVIDAD VIGENTE .</t>
  </si>
  <si>
    <t>Empresa de Desarrollo Urbano - EDU</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</si>
</sst>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2" formatCode="_-&quot;$&quot;\ * #,##0_-;\-&quot;$&quot;\ * #,##0_-;_-&quot;$&quot;\ * &quot;-&quot;_-;_-@_-"/>
    <numFmt numFmtId="44" formatCode="_-&quot;$&quot;\ * #,##0.00_-;\-&quot;$&quot;\ * #,##0.00_-;_-&quot;$&quot;\ * &quot;-&quot;??_-;_-@_-"/>
    <numFmt numFmtId="43" formatCode="_-* #,##0.00_-;\-* #,##0.00_-;_-* &quot;-&quot;??_-;_-@_-"/>
    <numFmt numFmtId="164" formatCode="d/mm/yyyy;@"/>
    <numFmt numFmtId="165" formatCode="&quot;$&quot;\ #,##0"/>
    <numFmt numFmtId="166" formatCode="[$-1240A]dd/mm/yyyy"/>
    <numFmt numFmtId="167" formatCode="[$-1240A]#,##0.00;\(#,##0.00\)"/>
    <numFmt numFmtId="168" formatCode="dd/mm/yyyy"/>
    <numFmt numFmtId="169" formatCode="_-* #,##0_-;\-* #,##0_-;_-* &quot;-&quot;??_-;_-@_-"/>
    <numFmt numFmtId="170" formatCode="dd/mm/yyyy;@"/>
    <numFmt numFmtId="171" formatCode="_-&quot;$&quot;\ * #,##0_-;\-&quot;$&quot;\ * #,##0_-;_-&quot;$&quot;\ * &quot;-&quot;??_-;_-@_-"/>
    <numFmt numFmtId="172" formatCode="\C\O\P\ #,##0"/>
    <numFmt numFmtId="173" formatCode="#,##0_ ;\-#,##0\ "/>
  </numFmts>
  <fonts count="12"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10"/>
      <name val="Arial"/>
      <family val="2"/>
    </font>
    <font>
      <b/>
      <sz val="12"/>
      <color indexed="8"/>
      <name val="Arial"/>
      <family val="2"/>
    </font>
    <font>
      <sz val="12"/>
      <color theme="1"/>
      <name val="Arial"/>
      <family val="2"/>
    </font>
    <font>
      <b/>
      <sz val="12"/>
      <color theme="1"/>
      <name val="Arial"/>
      <family val="2"/>
    </font>
    <font>
      <sz val="12"/>
      <name val="Arial"/>
      <family val="2"/>
    </font>
    <font>
      <sz val="12"/>
      <color rgb="FF000000"/>
      <name val="Arial"/>
      <family val="2"/>
    </font>
    <font>
      <sz val="12"/>
      <color rgb="FFFF0000"/>
      <name val="Arial"/>
      <family val="2"/>
    </font>
    <font>
      <sz val="12"/>
      <color indexed="8"/>
      <name val="Arial"/>
      <family val="2"/>
    </font>
  </fonts>
  <fills count="6">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theme="0"/>
        <bgColor rgb="FFF8FAFC"/>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8">
    <xf numFmtId="0" fontId="0" fillId="0" borderId="0"/>
    <xf numFmtId="42" fontId="1" fillId="0" borderId="0" applyFont="0" applyFill="0" applyBorder="0" applyAlignment="0" applyProtection="0"/>
    <xf numFmtId="0" fontId="2" fillId="0" borderId="0"/>
    <xf numFmtId="0" fontId="3" fillId="0" borderId="0"/>
    <xf numFmtId="0" fontId="4" fillId="0" borderId="0"/>
    <xf numFmtId="0" fontId="3" fillId="0" borderId="0"/>
    <xf numFmtId="44" fontId="1" fillId="0" borderId="0" applyFont="0" applyFill="0" applyBorder="0" applyAlignment="0" applyProtection="0"/>
    <xf numFmtId="43" fontId="1" fillId="0" borderId="0" applyFont="0" applyFill="0" applyBorder="0" applyAlignment="0" applyProtection="0"/>
  </cellStyleXfs>
  <cellXfs count="97">
    <xf numFmtId="0" fontId="0" fillId="0" borderId="0" xfId="0"/>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0" xfId="0" applyFont="1" applyAlignment="1">
      <alignment horizontal="center"/>
    </xf>
    <xf numFmtId="0" fontId="6" fillId="0" borderId="0" xfId="0" applyFont="1"/>
    <xf numFmtId="0" fontId="7"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horizontal="justify" vertical="top"/>
    </xf>
    <xf numFmtId="164" fontId="8" fillId="0" borderId="1" xfId="0" applyNumberFormat="1" applyFont="1" applyBorder="1" applyAlignment="1">
      <alignment horizontal="justify" vertical="top"/>
    </xf>
    <xf numFmtId="171" fontId="6" fillId="0" borderId="1" xfId="6" applyNumberFormat="1" applyFont="1" applyFill="1" applyBorder="1" applyAlignment="1">
      <alignment horizontal="center" vertical="center" wrapText="1"/>
    </xf>
    <xf numFmtId="0" fontId="8" fillId="0" borderId="1" xfId="0" applyFont="1" applyBorder="1" applyAlignment="1">
      <alignment horizontal="center" vertical="top"/>
    </xf>
    <xf numFmtId="14" fontId="6" fillId="0" borderId="1" xfId="0" applyNumberFormat="1" applyFont="1" applyBorder="1"/>
    <xf numFmtId="165" fontId="8" fillId="0" borderId="1" xfId="6" applyNumberFormat="1" applyFont="1" applyFill="1" applyBorder="1" applyAlignment="1">
      <alignment horizontal="right" vertical="top"/>
    </xf>
    <xf numFmtId="0" fontId="6" fillId="0" borderId="1" xfId="0" applyFont="1" applyBorder="1"/>
    <xf numFmtId="0" fontId="6" fillId="2" borderId="0" xfId="0" applyFont="1" applyFill="1"/>
    <xf numFmtId="1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xf numFmtId="0" fontId="7" fillId="2" borderId="1" xfId="0" applyFont="1" applyFill="1" applyBorder="1" applyAlignment="1">
      <alignment horizontal="center" vertical="center" wrapText="1"/>
    </xf>
    <xf numFmtId="14" fontId="6" fillId="2" borderId="1" xfId="0" applyNumberFormat="1" applyFont="1" applyFill="1" applyBorder="1"/>
    <xf numFmtId="0" fontId="6" fillId="2" borderId="1" xfId="0" applyFont="1" applyFill="1" applyBorder="1" applyAlignment="1">
      <alignment wrapText="1"/>
    </xf>
    <xf numFmtId="0" fontId="8" fillId="2" borderId="1" xfId="0" applyFont="1" applyFill="1" applyBorder="1" applyAlignment="1">
      <alignment horizontal="center" vertical="center" wrapText="1"/>
    </xf>
    <xf numFmtId="0" fontId="8" fillId="3" borderId="1" xfId="0" applyNumberFormat="1" applyFont="1" applyFill="1" applyBorder="1" applyAlignment="1">
      <alignment horizontal="center" vertical="center" wrapText="1"/>
    </xf>
    <xf numFmtId="166" fontId="8" fillId="3" borderId="1" xfId="0" applyNumberFormat="1" applyFont="1" applyFill="1" applyBorder="1" applyAlignment="1">
      <alignment horizontal="center" vertical="center" wrapText="1"/>
    </xf>
    <xf numFmtId="14" fontId="8" fillId="3" borderId="1" xfId="0" applyNumberFormat="1" applyFont="1" applyFill="1" applyBorder="1" applyAlignment="1">
      <alignment horizontal="center" vertical="center" wrapText="1"/>
    </xf>
    <xf numFmtId="1" fontId="8" fillId="3" borderId="1" xfId="0" applyNumberFormat="1" applyFont="1" applyFill="1" applyBorder="1" applyAlignment="1">
      <alignment horizontal="center" vertical="center" wrapText="1"/>
    </xf>
    <xf numFmtId="165" fontId="8" fillId="3" borderId="1" xfId="0" applyNumberFormat="1" applyFont="1" applyFill="1" applyBorder="1" applyAlignment="1">
      <alignment horizontal="center" vertical="center" wrapText="1"/>
    </xf>
    <xf numFmtId="167" fontId="8" fillId="3" borderId="1" xfId="0" applyNumberFormat="1" applyFont="1" applyFill="1" applyBorder="1" applyAlignment="1">
      <alignment horizontal="center" vertical="center" wrapText="1"/>
    </xf>
    <xf numFmtId="0" fontId="8" fillId="4" borderId="1" xfId="0" applyNumberFormat="1" applyFont="1" applyFill="1" applyBorder="1" applyAlignment="1">
      <alignment horizontal="center" vertical="center" wrapText="1"/>
    </xf>
    <xf numFmtId="166" fontId="8" fillId="4"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1" fontId="8"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7" fontId="8" fillId="4"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1" fontId="8" fillId="2" borderId="1"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0" fontId="6" fillId="2" borderId="1" xfId="0" applyFont="1" applyFill="1" applyBorder="1" applyAlignment="1">
      <alignment vertical="center" wrapText="1"/>
    </xf>
    <xf numFmtId="168" fontId="6" fillId="5" borderId="1" xfId="0" applyNumberFormat="1" applyFont="1" applyFill="1" applyBorder="1" applyAlignment="1">
      <alignment horizontal="center" vertical="center"/>
    </xf>
    <xf numFmtId="169" fontId="6" fillId="2" borderId="1" xfId="7" applyNumberFormat="1" applyFont="1" applyFill="1" applyBorder="1" applyAlignment="1">
      <alignment horizontal="center" vertical="center"/>
    </xf>
    <xf numFmtId="14" fontId="6" fillId="2" borderId="1" xfId="0" applyNumberFormat="1" applyFont="1" applyFill="1" applyBorder="1" applyAlignment="1">
      <alignment horizontal="center" vertical="center"/>
    </xf>
    <xf numFmtId="0" fontId="6" fillId="0" borderId="1" xfId="0" applyFont="1" applyBorder="1" applyAlignment="1">
      <alignment vertical="center"/>
    </xf>
    <xf numFmtId="0" fontId="6" fillId="2" borderId="1" xfId="0" applyFont="1" applyFill="1" applyBorder="1" applyAlignment="1">
      <alignment horizontal="left" vertical="center" wrapText="1"/>
    </xf>
    <xf numFmtId="14" fontId="6" fillId="2" borderId="1" xfId="7" applyNumberFormat="1" applyFont="1" applyFill="1" applyBorder="1" applyAlignment="1">
      <alignment horizontal="center" vertical="center"/>
    </xf>
    <xf numFmtId="0" fontId="6" fillId="2" borderId="1" xfId="0" applyFont="1" applyFill="1" applyBorder="1" applyAlignment="1">
      <alignment horizontal="justify" vertical="center" wrapText="1"/>
    </xf>
    <xf numFmtId="0" fontId="6" fillId="0" borderId="1" xfId="0" applyFont="1" applyBorder="1" applyAlignment="1">
      <alignment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166" fontId="8" fillId="3" borderId="1" xfId="0" applyNumberFormat="1" applyFont="1" applyFill="1" applyBorder="1" applyAlignment="1">
      <alignment horizontal="center" vertical="center" wrapText="1" readingOrder="1"/>
    </xf>
    <xf numFmtId="170" fontId="6" fillId="0" borderId="1" xfId="0" applyNumberFormat="1" applyFont="1" applyFill="1" applyBorder="1" applyAlignment="1">
      <alignment horizontal="center" vertical="center" wrapText="1"/>
    </xf>
    <xf numFmtId="14" fontId="8" fillId="0" borderId="1" xfId="2" quotePrefix="1" applyNumberFormat="1" applyFont="1" applyFill="1" applyBorder="1" applyAlignment="1">
      <alignment horizontal="center" vertical="center" wrapText="1"/>
    </xf>
    <xf numFmtId="172" fontId="9" fillId="0" borderId="1" xfId="0" applyNumberFormat="1" applyFont="1" applyFill="1" applyBorder="1" applyAlignment="1">
      <alignment horizontal="center" vertical="center" wrapText="1"/>
    </xf>
    <xf numFmtId="14" fontId="6" fillId="0" borderId="1" xfId="0" quotePrefix="1" applyNumberFormat="1" applyFont="1" applyFill="1" applyBorder="1" applyAlignment="1">
      <alignment horizontal="center" vertical="center" wrapText="1"/>
    </xf>
    <xf numFmtId="0" fontId="6" fillId="0" borderId="1" xfId="0" quotePrefix="1" applyFont="1" applyFill="1" applyBorder="1" applyAlignment="1">
      <alignment horizontal="left" vertical="center" wrapText="1"/>
    </xf>
    <xf numFmtId="166" fontId="8" fillId="4" borderId="1" xfId="0" applyNumberFormat="1" applyFont="1" applyFill="1" applyBorder="1" applyAlignment="1">
      <alignment horizontal="center" vertical="center" wrapText="1" readingOrder="1"/>
    </xf>
    <xf numFmtId="171" fontId="6" fillId="2" borderId="1" xfId="6" applyNumberFormat="1" applyFont="1" applyFill="1" applyBorder="1" applyAlignment="1">
      <alignment horizontal="center" vertical="center"/>
    </xf>
    <xf numFmtId="1" fontId="6" fillId="2" borderId="1" xfId="6" applyNumberFormat="1" applyFont="1" applyFill="1" applyBorder="1" applyAlignment="1">
      <alignment horizontal="center" vertical="center"/>
    </xf>
    <xf numFmtId="170" fontId="6" fillId="2" borderId="1" xfId="0" applyNumberFormat="1" applyFont="1" applyFill="1" applyBorder="1" applyAlignment="1">
      <alignment horizontal="center" vertical="center"/>
    </xf>
    <xf numFmtId="173" fontId="6" fillId="2" borderId="1" xfId="6" applyNumberFormat="1" applyFont="1" applyFill="1" applyBorder="1" applyAlignment="1">
      <alignment horizontal="center" vertical="center"/>
    </xf>
    <xf numFmtId="0" fontId="8" fillId="0" borderId="1" xfId="0" applyFont="1" applyFill="1" applyBorder="1" applyAlignment="1">
      <alignment horizontal="center" vertical="center" wrapText="1"/>
    </xf>
    <xf numFmtId="171" fontId="6" fillId="0" borderId="1" xfId="6" applyNumberFormat="1" applyFont="1" applyFill="1" applyBorder="1" applyAlignment="1">
      <alignment vertical="center" wrapText="1"/>
    </xf>
    <xf numFmtId="0" fontId="6" fillId="0" borderId="1" xfId="0" applyFont="1" applyFill="1" applyBorder="1" applyAlignment="1">
      <alignment horizontal="center" vertical="center"/>
    </xf>
    <xf numFmtId="14" fontId="11"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8" fillId="0" borderId="1" xfId="0" applyFont="1" applyBorder="1" applyAlignment="1">
      <alignment vertical="center" wrapText="1"/>
    </xf>
    <xf numFmtId="14" fontId="8" fillId="0" borderId="1" xfId="2" applyNumberFormat="1" applyFont="1" applyBorder="1" applyAlignment="1">
      <alignment horizontal="center" vertical="center"/>
    </xf>
    <xf numFmtId="171" fontId="8" fillId="0" borderId="1" xfId="6" applyNumberFormat="1" applyFont="1" applyFill="1" applyBorder="1" applyAlignment="1">
      <alignment horizontal="center" vertical="center"/>
    </xf>
    <xf numFmtId="0" fontId="8" fillId="0" borderId="1" xfId="2" applyFont="1" applyBorder="1" applyAlignment="1">
      <alignment horizontal="center" vertical="center" wrapText="1"/>
    </xf>
    <xf numFmtId="170" fontId="8" fillId="0" borderId="1" xfId="2" applyNumberFormat="1" applyFont="1" applyBorder="1" applyAlignment="1">
      <alignment horizontal="center" vertical="center"/>
    </xf>
    <xf numFmtId="49" fontId="8" fillId="0" borderId="1" xfId="2" applyNumberFormat="1" applyFont="1" applyBorder="1" applyAlignment="1">
      <alignment horizontal="center" vertical="center" wrapText="1"/>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6" fillId="5" borderId="1" xfId="0" applyFont="1" applyFill="1" applyBorder="1" applyAlignment="1">
      <alignment horizontal="center" vertical="center"/>
    </xf>
    <xf numFmtId="168" fontId="9" fillId="5" borderId="1" xfId="0" applyNumberFormat="1" applyFont="1" applyFill="1" applyBorder="1" applyAlignment="1">
      <alignment horizontal="center" vertical="center"/>
    </xf>
    <xf numFmtId="171" fontId="6" fillId="0" borderId="1" xfId="0" applyNumberFormat="1" applyFont="1" applyBorder="1"/>
    <xf numFmtId="0" fontId="10" fillId="0" borderId="1" xfId="0" quotePrefix="1" applyFont="1" applyFill="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3" borderId="1" xfId="0" applyNumberFormat="1" applyFont="1" applyFill="1" applyBorder="1" applyAlignment="1">
      <alignment horizontal="left" vertical="center" wrapText="1"/>
    </xf>
    <xf numFmtId="0" fontId="8" fillId="4"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top" wrapText="1"/>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8" fillId="0" borderId="1" xfId="0" applyFont="1" applyBorder="1" applyAlignment="1">
      <alignment horizontal="left" vertical="center" wrapText="1"/>
    </xf>
    <xf numFmtId="0" fontId="6" fillId="0" borderId="0" xfId="0" applyFont="1" applyAlignment="1">
      <alignment horizontal="left" wrapText="1"/>
    </xf>
  </cellXfs>
  <cellStyles count="8">
    <cellStyle name="Millares" xfId="7" builtinId="3"/>
    <cellStyle name="Moneda" xfId="6" builtinId="4"/>
    <cellStyle name="Moneda [0] 2" xfId="1"/>
    <cellStyle name="Normal" xfId="0" builtinId="0"/>
    <cellStyle name="Normal 2" xfId="2"/>
    <cellStyle name="Normal 3" xfId="3"/>
    <cellStyle name="Normal 4" xfId="5"/>
    <cellStyle name="Normal 9" xfId="4"/>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9"/>
  <sheetViews>
    <sheetView tabSelected="1" zoomScaleNormal="100" workbookViewId="0">
      <pane xSplit="1" ySplit="3" topLeftCell="B175" activePane="bottomRight" state="frozen"/>
      <selection pane="topRight" activeCell="B1" sqref="B1"/>
      <selection pane="bottomLeft" activeCell="A4" sqref="A4"/>
      <selection pane="bottomRight" activeCell="D7" sqref="D7"/>
    </sheetView>
  </sheetViews>
  <sheetFormatPr baseColWidth="10" defaultColWidth="11.5703125" defaultRowHeight="15" x14ac:dyDescent="0.2"/>
  <cols>
    <col min="1" max="1" width="15.7109375" style="5" customWidth="1"/>
    <col min="2" max="2" width="25.85546875" style="5" customWidth="1"/>
    <col min="3" max="3" width="12" style="4" bestFit="1" customWidth="1"/>
    <col min="4" max="4" width="76" style="96" customWidth="1"/>
    <col min="5" max="5" width="13.85546875" style="5" customWidth="1"/>
    <col min="6" max="6" width="15" style="5" customWidth="1"/>
    <col min="7" max="7" width="23.85546875" style="5" bestFit="1" customWidth="1"/>
    <col min="8" max="8" width="20" style="5" customWidth="1"/>
    <col min="9" max="9" width="14.85546875" style="5" customWidth="1"/>
    <col min="10" max="10" width="27.7109375" style="5" customWidth="1"/>
    <col min="11" max="11" width="14.140625" style="5" customWidth="1"/>
    <col min="12" max="12" width="17.28515625" style="5" customWidth="1"/>
    <col min="13" max="13" width="45.7109375" style="5" customWidth="1"/>
    <col min="14" max="14" width="11.5703125" style="5"/>
    <col min="15" max="15" width="17.7109375" style="5" bestFit="1" customWidth="1"/>
    <col min="16" max="16384" width="11.5703125" style="5"/>
  </cols>
  <sheetData>
    <row r="1" spans="1:15" s="4" customFormat="1" ht="47.25" customHeight="1" x14ac:dyDescent="0.2">
      <c r="A1" s="1" t="s">
        <v>63</v>
      </c>
      <c r="B1" s="2"/>
      <c r="C1" s="2"/>
      <c r="D1" s="2"/>
      <c r="E1" s="2"/>
      <c r="F1" s="2"/>
      <c r="G1" s="2"/>
      <c r="H1" s="2"/>
      <c r="I1" s="2"/>
      <c r="J1" s="2"/>
      <c r="K1" s="2"/>
      <c r="L1" s="2"/>
      <c r="M1" s="3"/>
    </row>
    <row r="2" spans="1:15" ht="15.75" x14ac:dyDescent="0.2">
      <c r="A2" s="78" t="s">
        <v>64</v>
      </c>
      <c r="B2" s="79"/>
      <c r="C2" s="79"/>
      <c r="D2" s="79"/>
      <c r="E2" s="79"/>
      <c r="F2" s="79"/>
      <c r="G2" s="79"/>
      <c r="H2" s="79"/>
      <c r="I2" s="79"/>
      <c r="J2" s="79"/>
      <c r="K2" s="79"/>
      <c r="L2" s="79"/>
      <c r="M2" s="80"/>
    </row>
    <row r="3" spans="1:15" ht="69.599999999999994" customHeight="1" x14ac:dyDescent="0.2">
      <c r="A3" s="6" t="s">
        <v>0</v>
      </c>
      <c r="B3" s="6" t="s">
        <v>1</v>
      </c>
      <c r="C3" s="6" t="s">
        <v>2</v>
      </c>
      <c r="D3" s="86" t="s">
        <v>3</v>
      </c>
      <c r="E3" s="6" t="s">
        <v>4</v>
      </c>
      <c r="F3" s="6" t="s">
        <v>5</v>
      </c>
      <c r="G3" s="6" t="s">
        <v>21</v>
      </c>
      <c r="H3" s="6" t="s">
        <v>7</v>
      </c>
      <c r="I3" s="6" t="s">
        <v>59</v>
      </c>
      <c r="J3" s="6" t="s">
        <v>60</v>
      </c>
      <c r="K3" s="6" t="s">
        <v>61</v>
      </c>
      <c r="L3" s="6" t="s">
        <v>62</v>
      </c>
      <c r="M3" s="6" t="s">
        <v>6</v>
      </c>
      <c r="N3" s="14"/>
      <c r="O3" s="14"/>
    </row>
    <row r="4" spans="1:15" ht="69.599999999999994" customHeight="1" x14ac:dyDescent="0.2">
      <c r="A4" s="7" t="s">
        <v>8</v>
      </c>
      <c r="B4" s="7" t="s">
        <v>9</v>
      </c>
      <c r="C4" s="8" t="s">
        <v>10</v>
      </c>
      <c r="D4" s="93" t="s">
        <v>11</v>
      </c>
      <c r="E4" s="9">
        <v>45132</v>
      </c>
      <c r="F4" s="9">
        <v>45146</v>
      </c>
      <c r="G4" s="10">
        <f>14712129964+8620133838.14</f>
        <v>23332263802.139999</v>
      </c>
      <c r="H4" s="11">
        <v>921</v>
      </c>
      <c r="I4" s="12">
        <v>46003</v>
      </c>
      <c r="J4" s="13">
        <v>9531352591.7999992</v>
      </c>
      <c r="K4" s="12">
        <v>46003</v>
      </c>
      <c r="L4" s="14">
        <v>642</v>
      </c>
      <c r="M4" s="14"/>
      <c r="N4" s="14"/>
      <c r="O4" s="14"/>
    </row>
    <row r="5" spans="1:15" ht="87.75" customHeight="1" x14ac:dyDescent="0.2">
      <c r="A5" s="7" t="s">
        <v>8</v>
      </c>
      <c r="B5" s="7" t="s">
        <v>9</v>
      </c>
      <c r="C5" s="8" t="s">
        <v>13</v>
      </c>
      <c r="D5" s="93" t="s">
        <v>14</v>
      </c>
      <c r="E5" s="9">
        <v>45282</v>
      </c>
      <c r="F5" s="9">
        <v>45362</v>
      </c>
      <c r="G5" s="10">
        <v>27898532961</v>
      </c>
      <c r="H5" s="11">
        <v>579</v>
      </c>
      <c r="I5" s="14"/>
      <c r="J5" s="14"/>
      <c r="K5" s="12">
        <v>45942</v>
      </c>
      <c r="L5" s="14">
        <v>188</v>
      </c>
      <c r="M5" s="14"/>
      <c r="N5" s="14"/>
      <c r="O5" s="14"/>
    </row>
    <row r="6" spans="1:15" ht="69.599999999999994" customHeight="1" x14ac:dyDescent="0.2">
      <c r="A6" s="7" t="s">
        <v>8</v>
      </c>
      <c r="B6" s="7" t="s">
        <v>9</v>
      </c>
      <c r="C6" s="8" t="s">
        <v>15</v>
      </c>
      <c r="D6" s="93" t="s">
        <v>16</v>
      </c>
      <c r="E6" s="9">
        <v>45287</v>
      </c>
      <c r="F6" s="9">
        <v>45362</v>
      </c>
      <c r="G6" s="10">
        <v>24759301703</v>
      </c>
      <c r="H6" s="11" t="s">
        <v>17</v>
      </c>
      <c r="I6" s="14"/>
      <c r="J6" s="14"/>
      <c r="K6" s="12">
        <v>45942</v>
      </c>
      <c r="L6" s="14">
        <v>210</v>
      </c>
      <c r="M6" s="14"/>
      <c r="N6" s="14"/>
      <c r="O6" s="14"/>
    </row>
    <row r="7" spans="1:15" ht="69.599999999999994" customHeight="1" x14ac:dyDescent="0.2">
      <c r="A7" s="7" t="s">
        <v>8</v>
      </c>
      <c r="B7" s="7" t="s">
        <v>9</v>
      </c>
      <c r="C7" s="8" t="s">
        <v>18</v>
      </c>
      <c r="D7" s="93" t="s">
        <v>19</v>
      </c>
      <c r="E7" s="9">
        <v>45587</v>
      </c>
      <c r="F7" s="9">
        <v>45597</v>
      </c>
      <c r="G7" s="10">
        <v>4086893671.4000001</v>
      </c>
      <c r="H7" s="11" t="s">
        <v>20</v>
      </c>
      <c r="I7" s="9">
        <v>45933</v>
      </c>
      <c r="J7" s="13">
        <v>276883133</v>
      </c>
      <c r="K7" s="12"/>
      <c r="L7" s="14"/>
      <c r="M7" s="14"/>
      <c r="N7" s="14"/>
      <c r="O7" s="14"/>
    </row>
    <row r="8" spans="1:15" ht="69.599999999999994" customHeight="1" x14ac:dyDescent="0.2">
      <c r="A8" s="7" t="s">
        <v>8</v>
      </c>
      <c r="B8" s="7" t="s">
        <v>9</v>
      </c>
      <c r="C8" s="8" t="s">
        <v>22</v>
      </c>
      <c r="D8" s="93" t="s">
        <v>23</v>
      </c>
      <c r="E8" s="9">
        <v>45929</v>
      </c>
      <c r="F8" s="9">
        <v>45929</v>
      </c>
      <c r="G8" s="10">
        <v>5705652205.8000002</v>
      </c>
      <c r="H8" s="11">
        <v>700</v>
      </c>
      <c r="I8" s="14"/>
      <c r="J8" s="14"/>
      <c r="K8" s="12"/>
      <c r="L8" s="14"/>
      <c r="M8" s="14"/>
      <c r="N8" s="14"/>
      <c r="O8" s="14"/>
    </row>
    <row r="9" spans="1:15" ht="69.599999999999994" customHeight="1" x14ac:dyDescent="0.2">
      <c r="A9" s="7" t="s">
        <v>8</v>
      </c>
      <c r="B9" s="7" t="s">
        <v>9</v>
      </c>
      <c r="C9" s="8" t="s">
        <v>24</v>
      </c>
      <c r="D9" s="93" t="s">
        <v>27</v>
      </c>
      <c r="E9" s="9">
        <v>45988</v>
      </c>
      <c r="F9" s="9">
        <v>46007</v>
      </c>
      <c r="G9" s="10">
        <v>120170000</v>
      </c>
      <c r="H9" s="11">
        <v>49</v>
      </c>
      <c r="I9" s="14"/>
      <c r="J9" s="14"/>
      <c r="K9" s="12">
        <v>46014</v>
      </c>
      <c r="L9" s="14" t="s">
        <v>37</v>
      </c>
      <c r="M9" s="14"/>
      <c r="N9" s="14"/>
      <c r="O9" s="14"/>
    </row>
    <row r="10" spans="1:15" ht="69.599999999999994" customHeight="1" x14ac:dyDescent="0.2">
      <c r="A10" s="7" t="s">
        <v>8</v>
      </c>
      <c r="B10" s="7" t="s">
        <v>9</v>
      </c>
      <c r="C10" s="8" t="s">
        <v>25</v>
      </c>
      <c r="D10" s="93" t="s">
        <v>28</v>
      </c>
      <c r="E10" s="9">
        <v>45986</v>
      </c>
      <c r="F10" s="9">
        <v>46035</v>
      </c>
      <c r="G10" s="10">
        <v>2751755309</v>
      </c>
      <c r="H10" s="11">
        <v>210</v>
      </c>
      <c r="I10" s="14"/>
      <c r="J10" s="14"/>
      <c r="K10" s="12"/>
      <c r="L10" s="14"/>
      <c r="M10" s="14"/>
      <c r="N10" s="14"/>
      <c r="O10" s="14"/>
    </row>
    <row r="11" spans="1:15" ht="69.599999999999994" customHeight="1" x14ac:dyDescent="0.2">
      <c r="A11" s="7" t="s">
        <v>8</v>
      </c>
      <c r="B11" s="7" t="s">
        <v>9</v>
      </c>
      <c r="C11" s="8" t="s">
        <v>26</v>
      </c>
      <c r="D11" s="93" t="s">
        <v>29</v>
      </c>
      <c r="E11" s="9">
        <v>45980</v>
      </c>
      <c r="F11" s="9">
        <v>45989</v>
      </c>
      <c r="G11" s="10">
        <v>1158036884</v>
      </c>
      <c r="H11" s="11">
        <v>710</v>
      </c>
      <c r="I11" s="14"/>
      <c r="J11" s="14"/>
      <c r="K11" s="12"/>
      <c r="L11" s="14"/>
      <c r="M11" s="14"/>
      <c r="N11" s="14"/>
      <c r="O11" s="14"/>
    </row>
    <row r="12" spans="1:15" ht="69.599999999999994" customHeight="1" x14ac:dyDescent="0.2">
      <c r="A12" s="7" t="s">
        <v>8</v>
      </c>
      <c r="B12" s="7" t="s">
        <v>9</v>
      </c>
      <c r="C12" s="8" t="s">
        <v>30</v>
      </c>
      <c r="D12" s="93" t="s">
        <v>31</v>
      </c>
      <c r="E12" s="9">
        <v>45973</v>
      </c>
      <c r="F12" s="9">
        <v>46021</v>
      </c>
      <c r="G12" s="10">
        <v>3294991786</v>
      </c>
      <c r="H12" s="11">
        <v>191</v>
      </c>
      <c r="I12" s="14"/>
      <c r="J12" s="14"/>
      <c r="K12" s="12"/>
      <c r="L12" s="14"/>
      <c r="M12" s="14"/>
      <c r="N12" s="14"/>
      <c r="O12" s="14"/>
    </row>
    <row r="13" spans="1:15" ht="74.25" customHeight="1" x14ac:dyDescent="0.2">
      <c r="A13" s="7" t="s">
        <v>8</v>
      </c>
      <c r="B13" s="7" t="s">
        <v>9</v>
      </c>
      <c r="C13" s="8" t="s">
        <v>32</v>
      </c>
      <c r="D13" s="93" t="s">
        <v>35</v>
      </c>
      <c r="E13" s="9">
        <v>46014</v>
      </c>
      <c r="F13" s="9" t="s">
        <v>38</v>
      </c>
      <c r="G13" s="10">
        <v>6855731424</v>
      </c>
      <c r="H13" s="11">
        <v>556</v>
      </c>
      <c r="I13" s="14"/>
      <c r="J13" s="14"/>
      <c r="K13" s="12"/>
      <c r="L13" s="14"/>
      <c r="M13" s="14"/>
      <c r="N13" s="14"/>
      <c r="O13" s="14"/>
    </row>
    <row r="14" spans="1:15" s="15" customFormat="1" ht="60" x14ac:dyDescent="0.2">
      <c r="A14" s="7" t="s">
        <v>8</v>
      </c>
      <c r="B14" s="7" t="s">
        <v>9</v>
      </c>
      <c r="C14" s="8" t="s">
        <v>33</v>
      </c>
      <c r="D14" s="93" t="s">
        <v>36</v>
      </c>
      <c r="E14" s="9">
        <v>46021</v>
      </c>
      <c r="F14" s="9" t="s">
        <v>38</v>
      </c>
      <c r="G14" s="10">
        <v>20315673371</v>
      </c>
      <c r="H14" s="11">
        <v>546</v>
      </c>
      <c r="I14" s="14"/>
      <c r="J14" s="14"/>
      <c r="K14" s="12"/>
      <c r="L14" s="14"/>
      <c r="M14" s="14"/>
      <c r="N14" s="18"/>
      <c r="O14" s="18"/>
    </row>
    <row r="15" spans="1:15" s="15" customFormat="1" ht="60" x14ac:dyDescent="0.2">
      <c r="A15" s="7" t="s">
        <v>8</v>
      </c>
      <c r="B15" s="7" t="s">
        <v>9</v>
      </c>
      <c r="C15" s="8" t="s">
        <v>34</v>
      </c>
      <c r="D15" s="93" t="s">
        <v>12</v>
      </c>
      <c r="E15" s="9">
        <v>46002</v>
      </c>
      <c r="F15" s="9">
        <v>46007</v>
      </c>
      <c r="G15" s="10">
        <v>12444252200</v>
      </c>
      <c r="H15" s="11">
        <v>591</v>
      </c>
      <c r="I15" s="14"/>
      <c r="J15" s="14"/>
      <c r="K15" s="12"/>
      <c r="L15" s="14"/>
      <c r="M15" s="14"/>
      <c r="N15" s="18"/>
      <c r="O15" s="18"/>
    </row>
    <row r="16" spans="1:15" s="15" customFormat="1" ht="60" x14ac:dyDescent="0.2">
      <c r="A16" s="7" t="s">
        <v>8</v>
      </c>
      <c r="B16" s="7" t="s">
        <v>45</v>
      </c>
      <c r="C16" s="17" t="s">
        <v>39</v>
      </c>
      <c r="D16" s="91" t="s">
        <v>40</v>
      </c>
      <c r="E16" s="16">
        <v>45237</v>
      </c>
      <c r="F16" s="16">
        <v>45273</v>
      </c>
      <c r="G16" s="10">
        <v>24351597453</v>
      </c>
      <c r="H16" s="17" t="s">
        <v>41</v>
      </c>
      <c r="I16" s="16" t="s">
        <v>57</v>
      </c>
      <c r="J16" s="17" t="s">
        <v>58</v>
      </c>
      <c r="K16" s="18"/>
      <c r="L16" s="18"/>
      <c r="M16" s="18"/>
      <c r="N16" s="18"/>
      <c r="O16" s="18"/>
    </row>
    <row r="17" spans="1:15" s="15" customFormat="1" ht="135.75" customHeight="1" x14ac:dyDescent="0.2">
      <c r="A17" s="7" t="s">
        <v>8</v>
      </c>
      <c r="B17" s="7" t="s">
        <v>45</v>
      </c>
      <c r="C17" s="17" t="s">
        <v>42</v>
      </c>
      <c r="D17" s="91" t="s">
        <v>43</v>
      </c>
      <c r="E17" s="16">
        <v>46003</v>
      </c>
      <c r="F17" s="16" t="s">
        <v>56</v>
      </c>
      <c r="G17" s="10">
        <v>5318660332</v>
      </c>
      <c r="H17" s="17" t="s">
        <v>44</v>
      </c>
      <c r="I17" s="16"/>
      <c r="J17" s="19"/>
      <c r="K17" s="18"/>
      <c r="L17" s="18"/>
      <c r="M17" s="18"/>
      <c r="N17" s="18"/>
      <c r="O17" s="18"/>
    </row>
    <row r="18" spans="1:15" ht="90" x14ac:dyDescent="0.2">
      <c r="A18" s="7" t="s">
        <v>8</v>
      </c>
      <c r="B18" s="7" t="s">
        <v>52</v>
      </c>
      <c r="C18" s="17" t="s">
        <v>46</v>
      </c>
      <c r="D18" s="91" t="s">
        <v>53</v>
      </c>
      <c r="E18" s="16">
        <v>45887</v>
      </c>
      <c r="F18" s="16">
        <v>45901</v>
      </c>
      <c r="G18" s="10">
        <v>249287106</v>
      </c>
      <c r="H18" s="17" t="s">
        <v>47</v>
      </c>
      <c r="I18" s="16">
        <v>45981</v>
      </c>
      <c r="J18" s="19">
        <v>70704971</v>
      </c>
      <c r="K18" s="20">
        <v>45981</v>
      </c>
      <c r="L18" s="21" t="s">
        <v>48</v>
      </c>
      <c r="M18" s="18"/>
      <c r="N18" s="14"/>
      <c r="O18" s="14"/>
    </row>
    <row r="19" spans="1:15" ht="120" x14ac:dyDescent="0.2">
      <c r="A19" s="7" t="s">
        <v>8</v>
      </c>
      <c r="B19" s="7" t="s">
        <v>52</v>
      </c>
      <c r="C19" s="17" t="s">
        <v>49</v>
      </c>
      <c r="D19" s="91" t="s">
        <v>54</v>
      </c>
      <c r="E19" s="16">
        <v>45863</v>
      </c>
      <c r="F19" s="16">
        <v>45868</v>
      </c>
      <c r="G19" s="10">
        <v>713778077</v>
      </c>
      <c r="H19" s="17" t="s">
        <v>55</v>
      </c>
      <c r="I19" s="16">
        <v>46022</v>
      </c>
      <c r="J19" s="19">
        <v>51630147</v>
      </c>
      <c r="K19" s="20">
        <v>46022</v>
      </c>
      <c r="L19" s="18" t="s">
        <v>50</v>
      </c>
      <c r="M19" s="18" t="s">
        <v>51</v>
      </c>
      <c r="N19" s="14"/>
      <c r="O19" s="14"/>
    </row>
    <row r="20" spans="1:15" ht="101.25" customHeight="1" x14ac:dyDescent="0.2">
      <c r="A20" s="22" t="s">
        <v>65</v>
      </c>
      <c r="B20" s="23" t="s">
        <v>66</v>
      </c>
      <c r="C20" s="23" t="s">
        <v>67</v>
      </c>
      <c r="D20" s="87" t="s">
        <v>68</v>
      </c>
      <c r="E20" s="24">
        <v>45845</v>
      </c>
      <c r="F20" s="25">
        <v>45875</v>
      </c>
      <c r="G20" s="10">
        <v>1266461071.5599999</v>
      </c>
      <c r="H20" s="26">
        <v>240</v>
      </c>
      <c r="I20" s="23"/>
      <c r="J20" s="27">
        <v>0</v>
      </c>
      <c r="K20" s="23"/>
      <c r="L20" s="28">
        <v>0</v>
      </c>
      <c r="M20" s="24" t="s">
        <v>171</v>
      </c>
      <c r="N20" s="14"/>
      <c r="O20" s="14"/>
    </row>
    <row r="21" spans="1:15" ht="75" x14ac:dyDescent="0.2">
      <c r="A21" s="22" t="s">
        <v>65</v>
      </c>
      <c r="B21" s="23" t="s">
        <v>66</v>
      </c>
      <c r="C21" s="23" t="s">
        <v>69</v>
      </c>
      <c r="D21" s="87" t="s">
        <v>70</v>
      </c>
      <c r="E21" s="24">
        <v>45845</v>
      </c>
      <c r="F21" s="25">
        <v>45875</v>
      </c>
      <c r="G21" s="10">
        <v>1109285487.22</v>
      </c>
      <c r="H21" s="26">
        <v>240</v>
      </c>
      <c r="I21" s="23"/>
      <c r="J21" s="27">
        <v>0</v>
      </c>
      <c r="K21" s="23"/>
      <c r="L21" s="28">
        <v>0</v>
      </c>
      <c r="M21" s="24" t="s">
        <v>172</v>
      </c>
      <c r="N21" s="14"/>
      <c r="O21" s="14"/>
    </row>
    <row r="22" spans="1:15" ht="75" x14ac:dyDescent="0.2">
      <c r="A22" s="22" t="s">
        <v>65</v>
      </c>
      <c r="B22" s="29" t="s">
        <v>66</v>
      </c>
      <c r="C22" s="29" t="s">
        <v>71</v>
      </c>
      <c r="D22" s="88" t="s">
        <v>72</v>
      </c>
      <c r="E22" s="30">
        <v>45845</v>
      </c>
      <c r="F22" s="31">
        <v>45875</v>
      </c>
      <c r="G22" s="10">
        <v>215786977.56</v>
      </c>
      <c r="H22" s="32">
        <v>240</v>
      </c>
      <c r="I22" s="29"/>
      <c r="J22" s="33">
        <v>0</v>
      </c>
      <c r="K22" s="29"/>
      <c r="L22" s="34">
        <v>0</v>
      </c>
      <c r="M22" s="30" t="s">
        <v>172</v>
      </c>
      <c r="N22" s="14"/>
      <c r="O22" s="14"/>
    </row>
    <row r="23" spans="1:15" ht="75" x14ac:dyDescent="0.2">
      <c r="A23" s="22" t="s">
        <v>65</v>
      </c>
      <c r="B23" s="23" t="s">
        <v>66</v>
      </c>
      <c r="C23" s="23" t="s">
        <v>73</v>
      </c>
      <c r="D23" s="87" t="s">
        <v>74</v>
      </c>
      <c r="E23" s="24">
        <v>45845</v>
      </c>
      <c r="F23" s="25">
        <v>45875</v>
      </c>
      <c r="G23" s="10">
        <v>443890486.44</v>
      </c>
      <c r="H23" s="26">
        <v>240</v>
      </c>
      <c r="I23" s="23"/>
      <c r="J23" s="27">
        <v>0</v>
      </c>
      <c r="K23" s="23"/>
      <c r="L23" s="28">
        <v>0</v>
      </c>
      <c r="M23" s="24" t="s">
        <v>172</v>
      </c>
      <c r="N23" s="14"/>
      <c r="O23" s="14"/>
    </row>
    <row r="24" spans="1:15" ht="75" x14ac:dyDescent="0.2">
      <c r="A24" s="22" t="s">
        <v>65</v>
      </c>
      <c r="B24" s="29" t="s">
        <v>66</v>
      </c>
      <c r="C24" s="29" t="s">
        <v>75</v>
      </c>
      <c r="D24" s="88" t="s">
        <v>76</v>
      </c>
      <c r="E24" s="30">
        <v>45845</v>
      </c>
      <c r="F24" s="31">
        <v>45875</v>
      </c>
      <c r="G24" s="10">
        <v>801275639.88999999</v>
      </c>
      <c r="H24" s="32">
        <v>240</v>
      </c>
      <c r="I24" s="29"/>
      <c r="J24" s="33">
        <v>0</v>
      </c>
      <c r="K24" s="29"/>
      <c r="L24" s="34">
        <v>0</v>
      </c>
      <c r="M24" s="30" t="s">
        <v>172</v>
      </c>
      <c r="N24" s="14"/>
      <c r="O24" s="14"/>
    </row>
    <row r="25" spans="1:15" ht="75" x14ac:dyDescent="0.2">
      <c r="A25" s="22" t="s">
        <v>65</v>
      </c>
      <c r="B25" s="23" t="s">
        <v>66</v>
      </c>
      <c r="C25" s="23" t="s">
        <v>77</v>
      </c>
      <c r="D25" s="87" t="s">
        <v>78</v>
      </c>
      <c r="E25" s="24">
        <v>45845</v>
      </c>
      <c r="F25" s="25">
        <v>45875</v>
      </c>
      <c r="G25" s="10">
        <v>2843179804.3600001</v>
      </c>
      <c r="H25" s="26">
        <v>240</v>
      </c>
      <c r="I25" s="23"/>
      <c r="J25" s="27">
        <v>0</v>
      </c>
      <c r="K25" s="23"/>
      <c r="L25" s="28">
        <v>0</v>
      </c>
      <c r="M25" s="24" t="s">
        <v>172</v>
      </c>
      <c r="N25" s="14"/>
      <c r="O25" s="14"/>
    </row>
    <row r="26" spans="1:15" ht="60" x14ac:dyDescent="0.2">
      <c r="A26" s="22" t="s">
        <v>65</v>
      </c>
      <c r="B26" s="29" t="s">
        <v>66</v>
      </c>
      <c r="C26" s="29" t="s">
        <v>79</v>
      </c>
      <c r="D26" s="88" t="s">
        <v>80</v>
      </c>
      <c r="E26" s="30">
        <v>45848</v>
      </c>
      <c r="F26" s="31">
        <v>45875</v>
      </c>
      <c r="G26" s="10">
        <v>545578742.29999995</v>
      </c>
      <c r="H26" s="32">
        <v>240</v>
      </c>
      <c r="I26" s="29"/>
      <c r="J26" s="33">
        <v>0</v>
      </c>
      <c r="K26" s="29"/>
      <c r="L26" s="34">
        <v>0</v>
      </c>
      <c r="M26" s="30" t="s">
        <v>172</v>
      </c>
      <c r="N26" s="14"/>
      <c r="O26" s="14"/>
    </row>
    <row r="27" spans="1:15" ht="75" x14ac:dyDescent="0.2">
      <c r="A27" s="22" t="s">
        <v>65</v>
      </c>
      <c r="B27" s="29" t="s">
        <v>66</v>
      </c>
      <c r="C27" s="29" t="s">
        <v>81</v>
      </c>
      <c r="D27" s="88" t="s">
        <v>82</v>
      </c>
      <c r="E27" s="30">
        <v>45845</v>
      </c>
      <c r="F27" s="31">
        <v>45875</v>
      </c>
      <c r="G27" s="10">
        <v>715209147.30999994</v>
      </c>
      <c r="H27" s="32">
        <v>240</v>
      </c>
      <c r="I27" s="23"/>
      <c r="J27" s="33">
        <v>0</v>
      </c>
      <c r="K27" s="23"/>
      <c r="L27" s="28">
        <v>0</v>
      </c>
      <c r="M27" s="24" t="s">
        <v>172</v>
      </c>
      <c r="N27" s="14"/>
      <c r="O27" s="14"/>
    </row>
    <row r="28" spans="1:15" ht="75" x14ac:dyDescent="0.2">
      <c r="A28" s="22" t="s">
        <v>65</v>
      </c>
      <c r="B28" s="29" t="s">
        <v>66</v>
      </c>
      <c r="C28" s="29" t="s">
        <v>83</v>
      </c>
      <c r="D28" s="88" t="s">
        <v>84</v>
      </c>
      <c r="E28" s="30">
        <v>45848</v>
      </c>
      <c r="F28" s="31">
        <v>45875</v>
      </c>
      <c r="G28" s="10">
        <v>1907520281.4300001</v>
      </c>
      <c r="H28" s="32">
        <v>240</v>
      </c>
      <c r="I28" s="29"/>
      <c r="J28" s="33">
        <v>0</v>
      </c>
      <c r="K28" s="29"/>
      <c r="L28" s="34">
        <v>0</v>
      </c>
      <c r="M28" s="30" t="s">
        <v>172</v>
      </c>
      <c r="N28" s="14"/>
      <c r="O28" s="14"/>
    </row>
    <row r="29" spans="1:15" ht="60" x14ac:dyDescent="0.2">
      <c r="A29" s="22" t="s">
        <v>65</v>
      </c>
      <c r="B29" s="29" t="s">
        <v>66</v>
      </c>
      <c r="C29" s="29" t="s">
        <v>85</v>
      </c>
      <c r="D29" s="88" t="s">
        <v>86</v>
      </c>
      <c r="E29" s="30">
        <v>45848</v>
      </c>
      <c r="F29" s="31">
        <v>45875</v>
      </c>
      <c r="G29" s="10">
        <v>1017736427.91</v>
      </c>
      <c r="H29" s="32">
        <v>240</v>
      </c>
      <c r="I29" s="29"/>
      <c r="J29" s="33">
        <v>0</v>
      </c>
      <c r="K29" s="29"/>
      <c r="L29" s="34">
        <v>0</v>
      </c>
      <c r="M29" s="30" t="s">
        <v>172</v>
      </c>
      <c r="N29" s="14"/>
      <c r="O29" s="14"/>
    </row>
    <row r="30" spans="1:15" ht="75" x14ac:dyDescent="0.2">
      <c r="A30" s="22" t="s">
        <v>65</v>
      </c>
      <c r="B30" s="29" t="s">
        <v>66</v>
      </c>
      <c r="C30" s="29" t="s">
        <v>87</v>
      </c>
      <c r="D30" s="88" t="s">
        <v>88</v>
      </c>
      <c r="E30" s="30">
        <v>45848</v>
      </c>
      <c r="F30" s="31">
        <v>45875</v>
      </c>
      <c r="G30" s="10">
        <v>331593685.39999998</v>
      </c>
      <c r="H30" s="32">
        <v>240</v>
      </c>
      <c r="I30" s="29"/>
      <c r="J30" s="33">
        <v>0</v>
      </c>
      <c r="K30" s="29"/>
      <c r="L30" s="34">
        <v>0</v>
      </c>
      <c r="M30" s="30" t="s">
        <v>172</v>
      </c>
      <c r="N30" s="14"/>
      <c r="O30" s="14"/>
    </row>
    <row r="31" spans="1:15" ht="75" x14ac:dyDescent="0.2">
      <c r="A31" s="22" t="s">
        <v>65</v>
      </c>
      <c r="B31" s="23" t="s">
        <v>66</v>
      </c>
      <c r="C31" s="23" t="s">
        <v>89</v>
      </c>
      <c r="D31" s="87" t="s">
        <v>90</v>
      </c>
      <c r="E31" s="24">
        <v>45847</v>
      </c>
      <c r="F31" s="25">
        <v>45875</v>
      </c>
      <c r="G31" s="10">
        <v>2440157372.5</v>
      </c>
      <c r="H31" s="26">
        <v>240</v>
      </c>
      <c r="I31" s="23"/>
      <c r="J31" s="27">
        <v>0</v>
      </c>
      <c r="K31" s="23"/>
      <c r="L31" s="28">
        <v>0</v>
      </c>
      <c r="M31" s="24" t="s">
        <v>172</v>
      </c>
      <c r="N31" s="14"/>
      <c r="O31" s="14"/>
    </row>
    <row r="32" spans="1:15" ht="75" x14ac:dyDescent="0.2">
      <c r="A32" s="22" t="s">
        <v>65</v>
      </c>
      <c r="B32" s="23" t="s">
        <v>66</v>
      </c>
      <c r="C32" s="23" t="s">
        <v>91</v>
      </c>
      <c r="D32" s="87" t="s">
        <v>92</v>
      </c>
      <c r="E32" s="24">
        <v>45845</v>
      </c>
      <c r="F32" s="25">
        <v>45875</v>
      </c>
      <c r="G32" s="10">
        <v>1143192294.4200001</v>
      </c>
      <c r="H32" s="26">
        <v>240</v>
      </c>
      <c r="I32" s="23"/>
      <c r="J32" s="27">
        <v>0</v>
      </c>
      <c r="K32" s="23"/>
      <c r="L32" s="28">
        <v>0</v>
      </c>
      <c r="M32" s="24" t="s">
        <v>172</v>
      </c>
      <c r="N32" s="14"/>
      <c r="O32" s="14"/>
    </row>
    <row r="33" spans="1:15" ht="60" x14ac:dyDescent="0.2">
      <c r="A33" s="22" t="s">
        <v>65</v>
      </c>
      <c r="B33" s="29" t="s">
        <v>66</v>
      </c>
      <c r="C33" s="29" t="s">
        <v>93</v>
      </c>
      <c r="D33" s="88" t="s">
        <v>94</v>
      </c>
      <c r="E33" s="30">
        <v>45398</v>
      </c>
      <c r="F33" s="31">
        <v>45671</v>
      </c>
      <c r="G33" s="10">
        <v>0</v>
      </c>
      <c r="H33" s="32">
        <v>540</v>
      </c>
      <c r="I33" s="23"/>
      <c r="J33" s="33">
        <v>0</v>
      </c>
      <c r="K33" s="24">
        <v>45969</v>
      </c>
      <c r="L33" s="28">
        <v>240</v>
      </c>
      <c r="M33" s="24" t="s">
        <v>95</v>
      </c>
      <c r="N33" s="14"/>
      <c r="O33" s="14"/>
    </row>
    <row r="34" spans="1:15" ht="60" x14ac:dyDescent="0.2">
      <c r="A34" s="22" t="s">
        <v>65</v>
      </c>
      <c r="B34" s="29" t="s">
        <v>66</v>
      </c>
      <c r="C34" s="29" t="s">
        <v>96</v>
      </c>
      <c r="D34" s="88" t="s">
        <v>97</v>
      </c>
      <c r="E34" s="30">
        <v>45103</v>
      </c>
      <c r="F34" s="30">
        <v>45139</v>
      </c>
      <c r="G34" s="10"/>
      <c r="H34" s="32">
        <v>730</v>
      </c>
      <c r="I34" s="30">
        <v>46006</v>
      </c>
      <c r="J34" s="33">
        <v>13649678438</v>
      </c>
      <c r="K34" s="29"/>
      <c r="L34" s="34">
        <v>0</v>
      </c>
      <c r="M34" s="29" t="s">
        <v>98</v>
      </c>
      <c r="N34" s="14"/>
      <c r="O34" s="14"/>
    </row>
    <row r="35" spans="1:15" ht="45" x14ac:dyDescent="0.2">
      <c r="A35" s="22" t="s">
        <v>65</v>
      </c>
      <c r="B35" s="35" t="s">
        <v>99</v>
      </c>
      <c r="C35" s="29" t="s">
        <v>100</v>
      </c>
      <c r="D35" s="88" t="s">
        <v>101</v>
      </c>
      <c r="E35" s="30">
        <v>44890</v>
      </c>
      <c r="F35" s="31">
        <v>44895</v>
      </c>
      <c r="G35" s="10">
        <v>0</v>
      </c>
      <c r="H35" s="32">
        <v>1030</v>
      </c>
      <c r="I35" s="24">
        <v>46008</v>
      </c>
      <c r="J35" s="33">
        <v>1459076605.4300001</v>
      </c>
      <c r="K35" s="23"/>
      <c r="L35" s="28">
        <v>0</v>
      </c>
      <c r="M35" s="24" t="s">
        <v>102</v>
      </c>
      <c r="N35" s="14"/>
      <c r="O35" s="14"/>
    </row>
    <row r="36" spans="1:15" ht="30" x14ac:dyDescent="0.2">
      <c r="A36" s="22" t="s">
        <v>65</v>
      </c>
      <c r="B36" s="35" t="s">
        <v>99</v>
      </c>
      <c r="C36" s="23" t="s">
        <v>103</v>
      </c>
      <c r="D36" s="87" t="s">
        <v>104</v>
      </c>
      <c r="E36" s="24">
        <v>45569</v>
      </c>
      <c r="F36" s="25">
        <v>45579</v>
      </c>
      <c r="G36" s="10">
        <v>0</v>
      </c>
      <c r="H36" s="26">
        <v>431</v>
      </c>
      <c r="I36" s="29"/>
      <c r="J36" s="27">
        <v>0</v>
      </c>
      <c r="K36" s="29"/>
      <c r="L36" s="34">
        <v>0</v>
      </c>
      <c r="M36" s="30" t="s">
        <v>105</v>
      </c>
      <c r="N36" s="14"/>
      <c r="O36" s="14"/>
    </row>
    <row r="37" spans="1:15" ht="30" x14ac:dyDescent="0.2">
      <c r="A37" s="22" t="s">
        <v>65</v>
      </c>
      <c r="B37" s="35" t="s">
        <v>99</v>
      </c>
      <c r="C37" s="29" t="s">
        <v>106</v>
      </c>
      <c r="D37" s="88" t="s">
        <v>107</v>
      </c>
      <c r="E37" s="30">
        <v>45623</v>
      </c>
      <c r="F37" s="31">
        <v>45630</v>
      </c>
      <c r="G37" s="10">
        <v>0</v>
      </c>
      <c r="H37" s="32">
        <v>520</v>
      </c>
      <c r="I37" s="29"/>
      <c r="J37" s="33">
        <v>0</v>
      </c>
      <c r="K37" s="29"/>
      <c r="L37" s="34">
        <v>0</v>
      </c>
      <c r="M37" s="30" t="s">
        <v>108</v>
      </c>
      <c r="N37" s="14"/>
      <c r="O37" s="14"/>
    </row>
    <row r="38" spans="1:15" ht="30" x14ac:dyDescent="0.2">
      <c r="A38" s="22" t="s">
        <v>65</v>
      </c>
      <c r="B38" s="35" t="s">
        <v>99</v>
      </c>
      <c r="C38" s="29" t="s">
        <v>106</v>
      </c>
      <c r="D38" s="88" t="s">
        <v>107</v>
      </c>
      <c r="E38" s="30">
        <v>45623</v>
      </c>
      <c r="F38" s="31">
        <v>45630</v>
      </c>
      <c r="G38" s="10">
        <v>0</v>
      </c>
      <c r="H38" s="32">
        <v>520</v>
      </c>
      <c r="I38" s="29"/>
      <c r="J38" s="33">
        <v>0</v>
      </c>
      <c r="K38" s="29"/>
      <c r="L38" s="34">
        <v>0</v>
      </c>
      <c r="M38" s="30" t="s">
        <v>109</v>
      </c>
      <c r="N38" s="14"/>
      <c r="O38" s="14"/>
    </row>
    <row r="39" spans="1:15" ht="45" x14ac:dyDescent="0.2">
      <c r="A39" s="22" t="s">
        <v>65</v>
      </c>
      <c r="B39" s="35" t="s">
        <v>99</v>
      </c>
      <c r="C39" s="23" t="s">
        <v>100</v>
      </c>
      <c r="D39" s="87" t="s">
        <v>101</v>
      </c>
      <c r="E39" s="24">
        <v>44890</v>
      </c>
      <c r="F39" s="25">
        <v>44895</v>
      </c>
      <c r="G39" s="10">
        <v>0</v>
      </c>
      <c r="H39" s="26">
        <v>1121</v>
      </c>
      <c r="I39" s="29"/>
      <c r="J39" s="27">
        <v>0</v>
      </c>
      <c r="K39" s="30">
        <v>46008</v>
      </c>
      <c r="L39" s="34">
        <v>91</v>
      </c>
      <c r="M39" s="30" t="s">
        <v>95</v>
      </c>
      <c r="N39" s="14"/>
      <c r="O39" s="14"/>
    </row>
    <row r="40" spans="1:15" ht="30" x14ac:dyDescent="0.2">
      <c r="A40" s="22" t="s">
        <v>65</v>
      </c>
      <c r="B40" s="35" t="s">
        <v>99</v>
      </c>
      <c r="C40" s="23" t="s">
        <v>110</v>
      </c>
      <c r="D40" s="87" t="s">
        <v>111</v>
      </c>
      <c r="E40" s="24">
        <v>45639</v>
      </c>
      <c r="F40" s="25">
        <v>45659</v>
      </c>
      <c r="G40" s="10">
        <v>0</v>
      </c>
      <c r="H40" s="26">
        <v>362</v>
      </c>
      <c r="I40" s="30">
        <v>46007</v>
      </c>
      <c r="J40" s="27">
        <v>707695240.05999994</v>
      </c>
      <c r="K40" s="29"/>
      <c r="L40" s="34">
        <v>0</v>
      </c>
      <c r="M40" s="30" t="s">
        <v>112</v>
      </c>
      <c r="N40" s="14"/>
      <c r="O40" s="14"/>
    </row>
    <row r="41" spans="1:15" ht="45" x14ac:dyDescent="0.2">
      <c r="A41" s="22" t="s">
        <v>65</v>
      </c>
      <c r="B41" s="35" t="s">
        <v>99</v>
      </c>
      <c r="C41" s="29" t="s">
        <v>113</v>
      </c>
      <c r="D41" s="88" t="s">
        <v>114</v>
      </c>
      <c r="E41" s="30">
        <v>45875</v>
      </c>
      <c r="F41" s="31">
        <v>45883</v>
      </c>
      <c r="G41" s="10">
        <v>0</v>
      </c>
      <c r="H41" s="32">
        <v>365</v>
      </c>
      <c r="I41" s="24">
        <v>46009</v>
      </c>
      <c r="J41" s="33">
        <v>1067352224</v>
      </c>
      <c r="K41" s="23"/>
      <c r="L41" s="28">
        <v>0</v>
      </c>
      <c r="M41" s="24" t="s">
        <v>115</v>
      </c>
      <c r="N41" s="14"/>
      <c r="O41" s="14"/>
    </row>
    <row r="42" spans="1:15" ht="30" x14ac:dyDescent="0.2">
      <c r="A42" s="22" t="s">
        <v>65</v>
      </c>
      <c r="B42" s="35" t="s">
        <v>99</v>
      </c>
      <c r="C42" s="23" t="s">
        <v>116</v>
      </c>
      <c r="D42" s="87" t="s">
        <v>117</v>
      </c>
      <c r="E42" s="24">
        <v>45638</v>
      </c>
      <c r="F42" s="25">
        <v>45632</v>
      </c>
      <c r="G42" s="10">
        <v>0</v>
      </c>
      <c r="H42" s="26">
        <v>302</v>
      </c>
      <c r="I42" s="24">
        <v>45995</v>
      </c>
      <c r="J42" s="27">
        <v>710401466.26999998</v>
      </c>
      <c r="K42" s="23"/>
      <c r="L42" s="28">
        <v>0</v>
      </c>
      <c r="M42" s="24" t="s">
        <v>98</v>
      </c>
      <c r="N42" s="14"/>
      <c r="O42" s="14"/>
    </row>
    <row r="43" spans="1:15" ht="30" x14ac:dyDescent="0.2">
      <c r="A43" s="22" t="s">
        <v>65</v>
      </c>
      <c r="B43" s="35" t="s">
        <v>99</v>
      </c>
      <c r="C43" s="29" t="s">
        <v>110</v>
      </c>
      <c r="D43" s="88" t="s">
        <v>111</v>
      </c>
      <c r="E43" s="30">
        <v>45639</v>
      </c>
      <c r="F43" s="31">
        <v>45659</v>
      </c>
      <c r="G43" s="10">
        <v>0</v>
      </c>
      <c r="H43" s="32">
        <v>362</v>
      </c>
      <c r="I43" s="29"/>
      <c r="J43" s="33">
        <v>0</v>
      </c>
      <c r="K43" s="29"/>
      <c r="L43" s="34">
        <v>0</v>
      </c>
      <c r="M43" s="30" t="s">
        <v>118</v>
      </c>
      <c r="N43" s="14"/>
      <c r="O43" s="14"/>
    </row>
    <row r="44" spans="1:15" ht="30" x14ac:dyDescent="0.2">
      <c r="A44" s="22" t="s">
        <v>65</v>
      </c>
      <c r="B44" s="35" t="s">
        <v>119</v>
      </c>
      <c r="C44" s="29" t="s">
        <v>120</v>
      </c>
      <c r="D44" s="88" t="s">
        <v>121</v>
      </c>
      <c r="E44" s="30">
        <v>45904</v>
      </c>
      <c r="F44" s="31">
        <v>45929</v>
      </c>
      <c r="G44" s="10">
        <v>15498782845.17</v>
      </c>
      <c r="H44" s="32">
        <v>300</v>
      </c>
      <c r="I44" s="23"/>
      <c r="J44" s="33">
        <v>0</v>
      </c>
      <c r="K44" s="23"/>
      <c r="L44" s="28">
        <v>0</v>
      </c>
      <c r="M44" s="24">
        <v>45936</v>
      </c>
      <c r="N44" s="14"/>
      <c r="O44" s="14"/>
    </row>
    <row r="45" spans="1:15" ht="30" x14ac:dyDescent="0.2">
      <c r="A45" s="22" t="s">
        <v>65</v>
      </c>
      <c r="B45" s="35" t="s">
        <v>119</v>
      </c>
      <c r="C45" s="23" t="s">
        <v>122</v>
      </c>
      <c r="D45" s="87" t="s">
        <v>123</v>
      </c>
      <c r="E45" s="24">
        <v>45691</v>
      </c>
      <c r="F45" s="25">
        <v>45741</v>
      </c>
      <c r="G45" s="10">
        <v>0</v>
      </c>
      <c r="H45" s="26">
        <v>210</v>
      </c>
      <c r="I45" s="23"/>
      <c r="J45" s="27">
        <v>0</v>
      </c>
      <c r="K45" s="24">
        <v>45938</v>
      </c>
      <c r="L45" s="28">
        <v>30</v>
      </c>
      <c r="M45" s="24" t="s">
        <v>124</v>
      </c>
      <c r="N45" s="14"/>
      <c r="O45" s="14"/>
    </row>
    <row r="46" spans="1:15" ht="30" x14ac:dyDescent="0.2">
      <c r="A46" s="22" t="s">
        <v>65</v>
      </c>
      <c r="B46" s="35" t="s">
        <v>119</v>
      </c>
      <c r="C46" s="23" t="s">
        <v>125</v>
      </c>
      <c r="D46" s="87" t="s">
        <v>126</v>
      </c>
      <c r="E46" s="24">
        <v>45924</v>
      </c>
      <c r="F46" s="25">
        <v>45959</v>
      </c>
      <c r="G46" s="10">
        <v>955655492.63</v>
      </c>
      <c r="H46" s="26">
        <v>180</v>
      </c>
      <c r="I46" s="23"/>
      <c r="J46" s="27">
        <v>0</v>
      </c>
      <c r="K46" s="23"/>
      <c r="L46" s="28">
        <v>0</v>
      </c>
      <c r="M46" s="24" t="s">
        <v>173</v>
      </c>
      <c r="N46" s="14"/>
      <c r="O46" s="14"/>
    </row>
    <row r="47" spans="1:15" ht="30" x14ac:dyDescent="0.2">
      <c r="A47" s="22" t="s">
        <v>65</v>
      </c>
      <c r="B47" s="35" t="s">
        <v>119</v>
      </c>
      <c r="C47" s="29" t="s">
        <v>127</v>
      </c>
      <c r="D47" s="88" t="s">
        <v>128</v>
      </c>
      <c r="E47" s="30">
        <v>44719</v>
      </c>
      <c r="F47" s="31">
        <v>44760</v>
      </c>
      <c r="G47" s="10">
        <v>0</v>
      </c>
      <c r="H47" s="32">
        <v>1201</v>
      </c>
      <c r="I47" s="23"/>
      <c r="J47" s="33">
        <v>0</v>
      </c>
      <c r="K47" s="24">
        <v>45952</v>
      </c>
      <c r="L47" s="28">
        <v>61</v>
      </c>
      <c r="M47" s="24" t="s">
        <v>95</v>
      </c>
      <c r="N47" s="14"/>
      <c r="O47" s="14"/>
    </row>
    <row r="48" spans="1:15" ht="30" x14ac:dyDescent="0.2">
      <c r="A48" s="22" t="s">
        <v>65</v>
      </c>
      <c r="B48" s="35" t="s">
        <v>119</v>
      </c>
      <c r="C48" s="23" t="s">
        <v>129</v>
      </c>
      <c r="D48" s="87" t="s">
        <v>130</v>
      </c>
      <c r="E48" s="24">
        <v>45799</v>
      </c>
      <c r="F48" s="25">
        <v>45817</v>
      </c>
      <c r="G48" s="10">
        <v>0</v>
      </c>
      <c r="H48" s="26">
        <v>240</v>
      </c>
      <c r="I48" s="30">
        <v>45953</v>
      </c>
      <c r="J48" s="27">
        <v>389062500</v>
      </c>
      <c r="K48" s="29"/>
      <c r="L48" s="34">
        <v>0</v>
      </c>
      <c r="M48" s="30" t="s">
        <v>115</v>
      </c>
      <c r="N48" s="14"/>
      <c r="O48" s="14"/>
    </row>
    <row r="49" spans="1:15" ht="30" x14ac:dyDescent="0.2">
      <c r="A49" s="22" t="s">
        <v>65</v>
      </c>
      <c r="B49" s="35" t="s">
        <v>119</v>
      </c>
      <c r="C49" s="23" t="s">
        <v>131</v>
      </c>
      <c r="D49" s="87" t="s">
        <v>132</v>
      </c>
      <c r="E49" s="24">
        <v>45114</v>
      </c>
      <c r="F49" s="25">
        <v>45142</v>
      </c>
      <c r="G49" s="10">
        <v>0</v>
      </c>
      <c r="H49" s="26">
        <v>800</v>
      </c>
      <c r="I49" s="23"/>
      <c r="J49" s="27">
        <v>0</v>
      </c>
      <c r="K49" s="23"/>
      <c r="L49" s="28">
        <v>0</v>
      </c>
      <c r="M49" s="24" t="s">
        <v>133</v>
      </c>
      <c r="N49" s="14"/>
      <c r="O49" s="14"/>
    </row>
    <row r="50" spans="1:15" ht="30" x14ac:dyDescent="0.2">
      <c r="A50" s="22" t="s">
        <v>65</v>
      </c>
      <c r="B50" s="35" t="s">
        <v>119</v>
      </c>
      <c r="C50" s="23" t="s">
        <v>134</v>
      </c>
      <c r="D50" s="87" t="s">
        <v>135</v>
      </c>
      <c r="E50" s="24">
        <v>45659</v>
      </c>
      <c r="F50" s="25">
        <v>45667</v>
      </c>
      <c r="G50" s="10">
        <v>0</v>
      </c>
      <c r="H50" s="26">
        <v>240</v>
      </c>
      <c r="I50" s="30">
        <v>45935</v>
      </c>
      <c r="J50" s="27">
        <v>957720459.24000001</v>
      </c>
      <c r="K50" s="29"/>
      <c r="L50" s="34">
        <v>0</v>
      </c>
      <c r="M50" s="30" t="s">
        <v>112</v>
      </c>
      <c r="N50" s="14"/>
      <c r="O50" s="14"/>
    </row>
    <row r="51" spans="1:15" ht="30" x14ac:dyDescent="0.2">
      <c r="A51" s="22" t="s">
        <v>65</v>
      </c>
      <c r="B51" s="35" t="s">
        <v>119</v>
      </c>
      <c r="C51" s="23" t="s">
        <v>136</v>
      </c>
      <c r="D51" s="87" t="s">
        <v>137</v>
      </c>
      <c r="E51" s="24">
        <v>45925</v>
      </c>
      <c r="F51" s="25">
        <v>45946</v>
      </c>
      <c r="G51" s="10">
        <v>1167837244.4000001</v>
      </c>
      <c r="H51" s="26">
        <v>270</v>
      </c>
      <c r="I51" s="23"/>
      <c r="J51" s="27">
        <v>0</v>
      </c>
      <c r="K51" s="23"/>
      <c r="L51" s="28">
        <v>0</v>
      </c>
      <c r="M51" s="24" t="s">
        <v>173</v>
      </c>
      <c r="N51" s="14"/>
      <c r="O51" s="14"/>
    </row>
    <row r="52" spans="1:15" ht="30" x14ac:dyDescent="0.2">
      <c r="A52" s="22" t="s">
        <v>65</v>
      </c>
      <c r="B52" s="35" t="s">
        <v>119</v>
      </c>
      <c r="C52" s="23" t="s">
        <v>138</v>
      </c>
      <c r="D52" s="87" t="s">
        <v>139</v>
      </c>
      <c r="E52" s="24">
        <v>45581</v>
      </c>
      <c r="F52" s="25">
        <v>45608</v>
      </c>
      <c r="G52" s="10">
        <v>0</v>
      </c>
      <c r="H52" s="26">
        <v>395</v>
      </c>
      <c r="I52" s="29"/>
      <c r="J52" s="27">
        <v>0</v>
      </c>
      <c r="K52" s="30">
        <v>45954</v>
      </c>
      <c r="L52" s="34">
        <v>45</v>
      </c>
      <c r="M52" s="30" t="s">
        <v>95</v>
      </c>
      <c r="N52" s="14"/>
      <c r="O52" s="14"/>
    </row>
    <row r="53" spans="1:15" ht="30" x14ac:dyDescent="0.2">
      <c r="A53" s="22" t="s">
        <v>65</v>
      </c>
      <c r="B53" s="35" t="s">
        <v>119</v>
      </c>
      <c r="C53" s="29" t="s">
        <v>140</v>
      </c>
      <c r="D53" s="88" t="s">
        <v>141</v>
      </c>
      <c r="E53" s="30">
        <v>45565</v>
      </c>
      <c r="F53" s="31">
        <v>45566</v>
      </c>
      <c r="G53" s="10">
        <v>0</v>
      </c>
      <c r="H53" s="32">
        <v>730</v>
      </c>
      <c r="I53" s="24">
        <v>45937</v>
      </c>
      <c r="J53" s="33">
        <v>7933889622</v>
      </c>
      <c r="K53" s="23"/>
      <c r="L53" s="28">
        <v>0</v>
      </c>
      <c r="M53" s="24" t="s">
        <v>112</v>
      </c>
      <c r="N53" s="14"/>
      <c r="O53" s="14"/>
    </row>
    <row r="54" spans="1:15" ht="30" x14ac:dyDescent="0.2">
      <c r="A54" s="22" t="s">
        <v>65</v>
      </c>
      <c r="B54" s="35" t="s">
        <v>119</v>
      </c>
      <c r="C54" s="29" t="s">
        <v>138</v>
      </c>
      <c r="D54" s="88" t="s">
        <v>142</v>
      </c>
      <c r="E54" s="30">
        <v>45581</v>
      </c>
      <c r="F54" s="31">
        <v>45608</v>
      </c>
      <c r="G54" s="10">
        <v>0</v>
      </c>
      <c r="H54" s="32">
        <v>395</v>
      </c>
      <c r="I54" s="30">
        <v>45954</v>
      </c>
      <c r="J54" s="33">
        <v>20062362.98</v>
      </c>
      <c r="K54" s="29"/>
      <c r="L54" s="34">
        <v>0</v>
      </c>
      <c r="M54" s="30" t="s">
        <v>112</v>
      </c>
      <c r="N54" s="14"/>
      <c r="O54" s="14"/>
    </row>
    <row r="55" spans="1:15" ht="30" x14ac:dyDescent="0.2">
      <c r="A55" s="22" t="s">
        <v>65</v>
      </c>
      <c r="B55" s="35" t="s">
        <v>119</v>
      </c>
      <c r="C55" s="23" t="s">
        <v>143</v>
      </c>
      <c r="D55" s="87" t="s">
        <v>144</v>
      </c>
      <c r="E55" s="24">
        <v>45940</v>
      </c>
      <c r="F55" s="25">
        <v>45957</v>
      </c>
      <c r="G55" s="10">
        <v>213281396</v>
      </c>
      <c r="H55" s="26">
        <v>90</v>
      </c>
      <c r="I55" s="23"/>
      <c r="J55" s="27">
        <v>0</v>
      </c>
      <c r="K55" s="23"/>
      <c r="L55" s="28">
        <v>0</v>
      </c>
      <c r="M55" s="24">
        <v>45969</v>
      </c>
      <c r="N55" s="14"/>
      <c r="O55" s="14"/>
    </row>
    <row r="56" spans="1:15" ht="30" x14ac:dyDescent="0.2">
      <c r="A56" s="22" t="s">
        <v>65</v>
      </c>
      <c r="B56" s="35" t="s">
        <v>119</v>
      </c>
      <c r="C56" s="29" t="s">
        <v>122</v>
      </c>
      <c r="D56" s="88" t="s">
        <v>145</v>
      </c>
      <c r="E56" s="30">
        <v>45691</v>
      </c>
      <c r="F56" s="31">
        <v>45741</v>
      </c>
      <c r="G56" s="10">
        <v>0</v>
      </c>
      <c r="H56" s="32">
        <v>210</v>
      </c>
      <c r="I56" s="30">
        <v>45938</v>
      </c>
      <c r="J56" s="33">
        <v>196634643.63</v>
      </c>
      <c r="K56" s="29"/>
      <c r="L56" s="34">
        <v>0</v>
      </c>
      <c r="M56" s="30" t="s">
        <v>112</v>
      </c>
      <c r="N56" s="14"/>
      <c r="O56" s="14"/>
    </row>
    <row r="57" spans="1:15" ht="30" x14ac:dyDescent="0.2">
      <c r="A57" s="22" t="s">
        <v>65</v>
      </c>
      <c r="B57" s="35" t="s">
        <v>119</v>
      </c>
      <c r="C57" s="29" t="s">
        <v>146</v>
      </c>
      <c r="D57" s="88" t="s">
        <v>147</v>
      </c>
      <c r="E57" s="30">
        <v>45671</v>
      </c>
      <c r="F57" s="31">
        <v>45693</v>
      </c>
      <c r="G57" s="10">
        <v>0</v>
      </c>
      <c r="H57" s="32">
        <v>720</v>
      </c>
      <c r="I57" s="23"/>
      <c r="J57" s="33">
        <v>0</v>
      </c>
      <c r="K57" s="23"/>
      <c r="L57" s="28">
        <v>0</v>
      </c>
      <c r="M57" s="24" t="s">
        <v>148</v>
      </c>
      <c r="N57" s="14"/>
      <c r="O57" s="14"/>
    </row>
    <row r="58" spans="1:15" ht="30" x14ac:dyDescent="0.2">
      <c r="A58" s="22" t="s">
        <v>65</v>
      </c>
      <c r="B58" s="35" t="s">
        <v>119</v>
      </c>
      <c r="C58" s="23" t="s">
        <v>129</v>
      </c>
      <c r="D58" s="88" t="s">
        <v>130</v>
      </c>
      <c r="E58" s="24">
        <v>45799</v>
      </c>
      <c r="F58" s="25">
        <v>45817</v>
      </c>
      <c r="G58" s="10">
        <v>0</v>
      </c>
      <c r="H58" s="26">
        <v>240</v>
      </c>
      <c r="I58" s="30">
        <v>45968</v>
      </c>
      <c r="J58" s="27">
        <v>389062500</v>
      </c>
      <c r="K58" s="29"/>
      <c r="L58" s="34">
        <v>0</v>
      </c>
      <c r="M58" s="30" t="s">
        <v>112</v>
      </c>
      <c r="N58" s="14"/>
      <c r="O58" s="14"/>
    </row>
    <row r="59" spans="1:15" ht="30" x14ac:dyDescent="0.2">
      <c r="A59" s="22" t="s">
        <v>65</v>
      </c>
      <c r="B59" s="35" t="s">
        <v>119</v>
      </c>
      <c r="C59" s="29" t="s">
        <v>122</v>
      </c>
      <c r="D59" s="88" t="s">
        <v>145</v>
      </c>
      <c r="E59" s="30">
        <v>45691</v>
      </c>
      <c r="F59" s="31">
        <v>45741</v>
      </c>
      <c r="G59" s="10">
        <v>0</v>
      </c>
      <c r="H59" s="32">
        <v>230</v>
      </c>
      <c r="I59" s="23"/>
      <c r="J59" s="33">
        <v>0</v>
      </c>
      <c r="K59" s="24">
        <v>45979</v>
      </c>
      <c r="L59" s="28">
        <v>20</v>
      </c>
      <c r="M59" s="24" t="s">
        <v>95</v>
      </c>
      <c r="N59" s="14"/>
      <c r="O59" s="14"/>
    </row>
    <row r="60" spans="1:15" ht="30" x14ac:dyDescent="0.2">
      <c r="A60" s="22" t="s">
        <v>65</v>
      </c>
      <c r="B60" s="35" t="s">
        <v>119</v>
      </c>
      <c r="C60" s="23" t="s">
        <v>149</v>
      </c>
      <c r="D60" s="87" t="s">
        <v>150</v>
      </c>
      <c r="E60" s="24">
        <v>45671</v>
      </c>
      <c r="F60" s="25">
        <v>45693</v>
      </c>
      <c r="G60" s="10">
        <v>0</v>
      </c>
      <c r="H60" s="26">
        <v>720</v>
      </c>
      <c r="I60" s="29"/>
      <c r="J60" s="27">
        <v>0</v>
      </c>
      <c r="K60" s="29"/>
      <c r="L60" s="34">
        <v>0</v>
      </c>
      <c r="M60" s="30" t="s">
        <v>151</v>
      </c>
      <c r="N60" s="14"/>
      <c r="O60" s="14"/>
    </row>
    <row r="61" spans="1:15" ht="30" x14ac:dyDescent="0.2">
      <c r="A61" s="22" t="s">
        <v>65</v>
      </c>
      <c r="B61" s="29" t="s">
        <v>119</v>
      </c>
      <c r="C61" s="29" t="s">
        <v>138</v>
      </c>
      <c r="D61" s="88" t="s">
        <v>152</v>
      </c>
      <c r="E61" s="30">
        <v>45581</v>
      </c>
      <c r="F61" s="30">
        <v>45608</v>
      </c>
      <c r="G61" s="10"/>
      <c r="H61" s="32">
        <v>407</v>
      </c>
      <c r="I61" s="29"/>
      <c r="J61" s="33">
        <v>0</v>
      </c>
      <c r="K61" s="30">
        <v>46001</v>
      </c>
      <c r="L61" s="34">
        <v>12</v>
      </c>
      <c r="M61" s="30" t="s">
        <v>153</v>
      </c>
      <c r="N61" s="14"/>
      <c r="O61" s="14"/>
    </row>
    <row r="62" spans="1:15" ht="30" x14ac:dyDescent="0.2">
      <c r="A62" s="22" t="s">
        <v>65</v>
      </c>
      <c r="B62" s="29" t="s">
        <v>119</v>
      </c>
      <c r="C62" s="23" t="s">
        <v>122</v>
      </c>
      <c r="D62" s="87" t="s">
        <v>154</v>
      </c>
      <c r="E62" s="24">
        <v>45691</v>
      </c>
      <c r="F62" s="24">
        <v>45741</v>
      </c>
      <c r="G62" s="10"/>
      <c r="H62" s="26">
        <v>245</v>
      </c>
      <c r="I62" s="23"/>
      <c r="J62" s="27">
        <v>0</v>
      </c>
      <c r="K62" s="24">
        <v>46003</v>
      </c>
      <c r="L62" s="28">
        <v>15</v>
      </c>
      <c r="M62" s="30" t="s">
        <v>153</v>
      </c>
      <c r="N62" s="14"/>
      <c r="O62" s="14"/>
    </row>
    <row r="63" spans="1:15" ht="30" x14ac:dyDescent="0.2">
      <c r="A63" s="22" t="s">
        <v>65</v>
      </c>
      <c r="B63" s="29" t="s">
        <v>119</v>
      </c>
      <c r="C63" s="29" t="s">
        <v>122</v>
      </c>
      <c r="D63" s="87" t="s">
        <v>154</v>
      </c>
      <c r="E63" s="30">
        <v>45691</v>
      </c>
      <c r="F63" s="30">
        <v>45741</v>
      </c>
      <c r="G63" s="10"/>
      <c r="H63" s="32">
        <v>275</v>
      </c>
      <c r="I63" s="29"/>
      <c r="J63" s="33">
        <v>0</v>
      </c>
      <c r="K63" s="30">
        <v>46017</v>
      </c>
      <c r="L63" s="34">
        <v>30</v>
      </c>
      <c r="M63" s="30" t="s">
        <v>153</v>
      </c>
      <c r="N63" s="14"/>
      <c r="O63" s="14"/>
    </row>
    <row r="64" spans="1:15" ht="30" x14ac:dyDescent="0.2">
      <c r="A64" s="22" t="s">
        <v>65</v>
      </c>
      <c r="B64" s="29" t="s">
        <v>119</v>
      </c>
      <c r="C64" s="23" t="s">
        <v>155</v>
      </c>
      <c r="D64" s="87" t="s">
        <v>156</v>
      </c>
      <c r="E64" s="24">
        <v>45796</v>
      </c>
      <c r="F64" s="24">
        <v>45820</v>
      </c>
      <c r="G64" s="10"/>
      <c r="H64" s="26">
        <v>210</v>
      </c>
      <c r="I64" s="23"/>
      <c r="J64" s="27">
        <v>0</v>
      </c>
      <c r="K64" s="24">
        <v>45992</v>
      </c>
      <c r="L64" s="28">
        <v>30</v>
      </c>
      <c r="M64" s="30" t="s">
        <v>153</v>
      </c>
      <c r="N64" s="14"/>
      <c r="O64" s="14"/>
    </row>
    <row r="65" spans="1:15" ht="30" x14ac:dyDescent="0.2">
      <c r="A65" s="22" t="s">
        <v>65</v>
      </c>
      <c r="B65" s="29" t="s">
        <v>119</v>
      </c>
      <c r="C65" s="23" t="s">
        <v>127</v>
      </c>
      <c r="D65" s="87" t="s">
        <v>157</v>
      </c>
      <c r="E65" s="24">
        <v>44719</v>
      </c>
      <c r="F65" s="24">
        <v>44760</v>
      </c>
      <c r="G65" s="10"/>
      <c r="H65" s="26">
        <v>1201</v>
      </c>
      <c r="I65" s="24">
        <v>45992</v>
      </c>
      <c r="J65" s="27">
        <v>131350535</v>
      </c>
      <c r="K65" s="23"/>
      <c r="L65" s="28">
        <v>0</v>
      </c>
      <c r="M65" s="23" t="s">
        <v>98</v>
      </c>
      <c r="N65" s="14"/>
      <c r="O65" s="14"/>
    </row>
    <row r="66" spans="1:15" ht="30" x14ac:dyDescent="0.2">
      <c r="A66" s="22" t="s">
        <v>65</v>
      </c>
      <c r="B66" s="35" t="s">
        <v>158</v>
      </c>
      <c r="C66" s="36" t="s">
        <v>159</v>
      </c>
      <c r="D66" s="89" t="s">
        <v>160</v>
      </c>
      <c r="E66" s="37">
        <v>45593</v>
      </c>
      <c r="F66" s="37">
        <v>45608</v>
      </c>
      <c r="G66" s="10">
        <v>0</v>
      </c>
      <c r="H66" s="36">
        <v>414</v>
      </c>
      <c r="I66" s="24">
        <v>45944</v>
      </c>
      <c r="J66" s="38">
        <v>451000000</v>
      </c>
      <c r="K66" s="23"/>
      <c r="L66" s="28">
        <v>0</v>
      </c>
      <c r="M66" s="24" t="s">
        <v>112</v>
      </c>
      <c r="N66" s="14"/>
      <c r="O66" s="14"/>
    </row>
    <row r="67" spans="1:15" ht="30" x14ac:dyDescent="0.2">
      <c r="A67" s="22" t="s">
        <v>65</v>
      </c>
      <c r="B67" s="35" t="s">
        <v>158</v>
      </c>
      <c r="C67" s="36" t="s">
        <v>161</v>
      </c>
      <c r="D67" s="89" t="s">
        <v>162</v>
      </c>
      <c r="E67" s="37">
        <v>45597</v>
      </c>
      <c r="F67" s="37">
        <v>45604</v>
      </c>
      <c r="G67" s="10">
        <v>0</v>
      </c>
      <c r="H67" s="36">
        <v>422</v>
      </c>
      <c r="I67" s="30">
        <v>45936</v>
      </c>
      <c r="J67" s="38">
        <v>148491795</v>
      </c>
      <c r="K67" s="29"/>
      <c r="L67" s="34">
        <v>0</v>
      </c>
      <c r="M67" s="30" t="s">
        <v>115</v>
      </c>
      <c r="N67" s="14"/>
      <c r="O67" s="14"/>
    </row>
    <row r="68" spans="1:15" ht="30" x14ac:dyDescent="0.2">
      <c r="A68" s="22" t="s">
        <v>65</v>
      </c>
      <c r="B68" s="35" t="s">
        <v>158</v>
      </c>
      <c r="C68" s="36" t="s">
        <v>163</v>
      </c>
      <c r="D68" s="89" t="s">
        <v>164</v>
      </c>
      <c r="E68" s="37">
        <v>45406</v>
      </c>
      <c r="F68" s="37">
        <v>45413</v>
      </c>
      <c r="G68" s="10">
        <v>0</v>
      </c>
      <c r="H68" s="36">
        <v>730</v>
      </c>
      <c r="I68" s="24">
        <v>45959</v>
      </c>
      <c r="J68" s="38">
        <v>5950000</v>
      </c>
      <c r="K68" s="23"/>
      <c r="L68" s="28">
        <v>0</v>
      </c>
      <c r="M68" s="24" t="s">
        <v>112</v>
      </c>
      <c r="N68" s="14"/>
      <c r="O68" s="14"/>
    </row>
    <row r="69" spans="1:15" ht="30" x14ac:dyDescent="0.2">
      <c r="A69" s="22" t="s">
        <v>65</v>
      </c>
      <c r="B69" s="35" t="s">
        <v>158</v>
      </c>
      <c r="C69" s="36" t="s">
        <v>165</v>
      </c>
      <c r="D69" s="89" t="s">
        <v>166</v>
      </c>
      <c r="E69" s="37">
        <v>45819</v>
      </c>
      <c r="F69" s="37">
        <v>45862</v>
      </c>
      <c r="G69" s="10">
        <v>0</v>
      </c>
      <c r="H69" s="36">
        <v>183</v>
      </c>
      <c r="I69" s="29"/>
      <c r="J69" s="38">
        <v>0</v>
      </c>
      <c r="K69" s="29"/>
      <c r="L69" s="34">
        <v>0</v>
      </c>
      <c r="M69" s="30" t="s">
        <v>167</v>
      </c>
      <c r="N69" s="14"/>
      <c r="O69" s="14"/>
    </row>
    <row r="70" spans="1:15" ht="30" x14ac:dyDescent="0.2">
      <c r="A70" s="22" t="s">
        <v>65</v>
      </c>
      <c r="B70" s="35" t="s">
        <v>158</v>
      </c>
      <c r="C70" s="36" t="s">
        <v>168</v>
      </c>
      <c r="D70" s="89" t="s">
        <v>169</v>
      </c>
      <c r="E70" s="37">
        <v>45636</v>
      </c>
      <c r="F70" s="37">
        <v>45659</v>
      </c>
      <c r="G70" s="10">
        <v>0</v>
      </c>
      <c r="H70" s="36">
        <v>365</v>
      </c>
      <c r="I70" s="30">
        <v>45972</v>
      </c>
      <c r="J70" s="38">
        <v>1852000000</v>
      </c>
      <c r="K70" s="29"/>
      <c r="L70" s="34">
        <v>0</v>
      </c>
      <c r="M70" s="30" t="s">
        <v>115</v>
      </c>
      <c r="N70" s="14"/>
      <c r="O70" s="14"/>
    </row>
    <row r="71" spans="1:15" ht="30" x14ac:dyDescent="0.2">
      <c r="A71" s="22" t="s">
        <v>65</v>
      </c>
      <c r="B71" s="35" t="s">
        <v>158</v>
      </c>
      <c r="C71" s="36" t="s">
        <v>165</v>
      </c>
      <c r="D71" s="89" t="s">
        <v>166</v>
      </c>
      <c r="E71" s="37">
        <v>45819</v>
      </c>
      <c r="F71" s="37">
        <v>45862</v>
      </c>
      <c r="G71" s="10">
        <v>0</v>
      </c>
      <c r="H71" s="36">
        <v>183</v>
      </c>
      <c r="I71" s="24">
        <v>45979</v>
      </c>
      <c r="J71" s="38">
        <v>77000000</v>
      </c>
      <c r="K71" s="23"/>
      <c r="L71" s="28">
        <v>0</v>
      </c>
      <c r="M71" s="24" t="s">
        <v>112</v>
      </c>
      <c r="N71" s="14"/>
      <c r="O71" s="14"/>
    </row>
    <row r="72" spans="1:15" ht="30" x14ac:dyDescent="0.2">
      <c r="A72" s="22" t="s">
        <v>65</v>
      </c>
      <c r="B72" s="35" t="s">
        <v>158</v>
      </c>
      <c r="C72" s="29" t="s">
        <v>161</v>
      </c>
      <c r="D72" s="88" t="s">
        <v>170</v>
      </c>
      <c r="E72" s="30">
        <v>45597</v>
      </c>
      <c r="F72" s="30">
        <v>45604</v>
      </c>
      <c r="G72" s="10"/>
      <c r="H72" s="32">
        <v>542</v>
      </c>
      <c r="I72" s="29"/>
      <c r="J72" s="33">
        <v>0</v>
      </c>
      <c r="K72" s="30">
        <v>46010</v>
      </c>
      <c r="L72" s="34">
        <v>120</v>
      </c>
      <c r="M72" s="30" t="s">
        <v>153</v>
      </c>
      <c r="N72" s="14"/>
      <c r="O72" s="14"/>
    </row>
    <row r="73" spans="1:15" ht="30" x14ac:dyDescent="0.2">
      <c r="A73" s="39" t="s">
        <v>174</v>
      </c>
      <c r="B73" s="40" t="s">
        <v>175</v>
      </c>
      <c r="C73" s="17" t="s">
        <v>176</v>
      </c>
      <c r="D73" s="90" t="s">
        <v>177</v>
      </c>
      <c r="E73" s="41">
        <v>45905</v>
      </c>
      <c r="F73" s="41">
        <v>45923</v>
      </c>
      <c r="G73" s="10">
        <v>317514404</v>
      </c>
      <c r="H73" s="81">
        <v>90</v>
      </c>
      <c r="I73" s="82">
        <v>45980</v>
      </c>
      <c r="J73" s="42">
        <v>158691200</v>
      </c>
      <c r="K73" s="43"/>
      <c r="L73" s="43"/>
      <c r="M73" s="44"/>
      <c r="N73" s="14"/>
      <c r="O73" s="14"/>
    </row>
    <row r="74" spans="1:15" ht="90" x14ac:dyDescent="0.2">
      <c r="A74" s="45" t="s">
        <v>174</v>
      </c>
      <c r="B74" s="40" t="s">
        <v>178</v>
      </c>
      <c r="C74" s="17" t="s">
        <v>179</v>
      </c>
      <c r="D74" s="45" t="s">
        <v>180</v>
      </c>
      <c r="E74" s="16">
        <v>45986</v>
      </c>
      <c r="F74" s="16">
        <v>45986</v>
      </c>
      <c r="G74" s="10">
        <v>2970309830</v>
      </c>
      <c r="H74" s="17">
        <v>180</v>
      </c>
      <c r="I74" s="46"/>
      <c r="J74" s="42"/>
      <c r="K74" s="17"/>
      <c r="L74" s="17"/>
      <c r="M74" s="47"/>
      <c r="N74" s="14"/>
      <c r="O74" s="14"/>
    </row>
    <row r="75" spans="1:15" ht="60" x14ac:dyDescent="0.2">
      <c r="A75" s="45" t="s">
        <v>174</v>
      </c>
      <c r="B75" s="48" t="s">
        <v>181</v>
      </c>
      <c r="C75" s="48" t="s">
        <v>182</v>
      </c>
      <c r="D75" s="91" t="s">
        <v>183</v>
      </c>
      <c r="E75" s="49">
        <v>46002</v>
      </c>
      <c r="F75" s="49">
        <v>46003</v>
      </c>
      <c r="G75" s="10">
        <v>345383720</v>
      </c>
      <c r="H75" s="50">
        <v>19</v>
      </c>
      <c r="I75" s="49"/>
      <c r="J75" s="49"/>
      <c r="K75" s="49">
        <v>46021</v>
      </c>
      <c r="L75" s="51">
        <v>31</v>
      </c>
      <c r="M75" s="44"/>
      <c r="N75" s="14"/>
      <c r="O75" s="14"/>
    </row>
    <row r="76" spans="1:15" ht="45" x14ac:dyDescent="0.2">
      <c r="A76" s="52" t="s">
        <v>184</v>
      </c>
      <c r="B76" s="53" t="s">
        <v>185</v>
      </c>
      <c r="C76" s="54" t="s">
        <v>186</v>
      </c>
      <c r="D76" s="92" t="s">
        <v>187</v>
      </c>
      <c r="E76" s="55">
        <v>45933</v>
      </c>
      <c r="F76" s="56">
        <v>45965</v>
      </c>
      <c r="G76" s="10">
        <v>619186923</v>
      </c>
      <c r="H76" s="54">
        <v>150</v>
      </c>
      <c r="I76" s="57"/>
      <c r="J76" s="58"/>
      <c r="K76" s="58"/>
      <c r="L76" s="59"/>
      <c r="M76" s="60" t="s">
        <v>188</v>
      </c>
      <c r="N76" s="14"/>
      <c r="O76" s="14"/>
    </row>
    <row r="77" spans="1:15" ht="45" x14ac:dyDescent="0.2">
      <c r="A77" s="52" t="s">
        <v>184</v>
      </c>
      <c r="B77" s="53" t="s">
        <v>185</v>
      </c>
      <c r="C77" s="54" t="s">
        <v>189</v>
      </c>
      <c r="D77" s="92" t="s">
        <v>190</v>
      </c>
      <c r="E77" s="61">
        <v>45951</v>
      </c>
      <c r="F77" s="56">
        <v>45985</v>
      </c>
      <c r="G77" s="10">
        <v>4118326576</v>
      </c>
      <c r="H77" s="54">
        <v>180</v>
      </c>
      <c r="I77" s="52"/>
      <c r="J77" s="52"/>
      <c r="K77" s="52"/>
      <c r="L77" s="52"/>
      <c r="M77" s="60" t="s">
        <v>188</v>
      </c>
      <c r="N77" s="14"/>
      <c r="O77" s="14"/>
    </row>
    <row r="78" spans="1:15" ht="45" x14ac:dyDescent="0.2">
      <c r="A78" s="52" t="s">
        <v>184</v>
      </c>
      <c r="B78" s="53" t="s">
        <v>185</v>
      </c>
      <c r="C78" s="54" t="s">
        <v>191</v>
      </c>
      <c r="D78" s="92" t="s">
        <v>192</v>
      </c>
      <c r="E78" s="55">
        <v>45973</v>
      </c>
      <c r="F78" s="56">
        <v>45990</v>
      </c>
      <c r="G78" s="10">
        <v>3377338348</v>
      </c>
      <c r="H78" s="54">
        <v>973</v>
      </c>
      <c r="I78" s="57"/>
      <c r="J78" s="58"/>
      <c r="K78" s="58"/>
      <c r="L78" s="59"/>
      <c r="M78" s="60" t="s">
        <v>188</v>
      </c>
      <c r="N78" s="14"/>
      <c r="O78" s="14"/>
    </row>
    <row r="79" spans="1:15" ht="60" x14ac:dyDescent="0.2">
      <c r="A79" s="52" t="s">
        <v>193</v>
      </c>
      <c r="B79" s="53" t="s">
        <v>185</v>
      </c>
      <c r="C79" s="54" t="s">
        <v>194</v>
      </c>
      <c r="D79" s="92" t="s">
        <v>195</v>
      </c>
      <c r="E79" s="56">
        <v>44093</v>
      </c>
      <c r="F79" s="56">
        <v>44159</v>
      </c>
      <c r="G79" s="62">
        <v>68148731810</v>
      </c>
      <c r="H79" s="63">
        <v>1095</v>
      </c>
      <c r="I79" s="64"/>
      <c r="J79" s="62"/>
      <c r="K79" s="56">
        <v>45975</v>
      </c>
      <c r="L79" s="65">
        <v>30</v>
      </c>
      <c r="M79" s="62"/>
      <c r="N79" s="60"/>
      <c r="O79" s="14"/>
    </row>
    <row r="80" spans="1:15" ht="60" x14ac:dyDescent="0.2">
      <c r="A80" s="52" t="s">
        <v>193</v>
      </c>
      <c r="B80" s="53" t="s">
        <v>185</v>
      </c>
      <c r="C80" s="54" t="s">
        <v>196</v>
      </c>
      <c r="D80" s="92" t="s">
        <v>197</v>
      </c>
      <c r="E80" s="56">
        <v>44573</v>
      </c>
      <c r="F80" s="56">
        <v>44627</v>
      </c>
      <c r="G80" s="62">
        <v>139059370807</v>
      </c>
      <c r="H80" s="63">
        <v>900</v>
      </c>
      <c r="I80" s="56">
        <v>45947</v>
      </c>
      <c r="J80" s="62">
        <v>813668536</v>
      </c>
      <c r="K80" s="56"/>
      <c r="L80" s="65"/>
      <c r="M80" s="62"/>
      <c r="N80" s="14"/>
      <c r="O80" s="83"/>
    </row>
    <row r="81" spans="1:15" ht="45" x14ac:dyDescent="0.2">
      <c r="A81" s="52" t="s">
        <v>184</v>
      </c>
      <c r="B81" s="53" t="s">
        <v>185</v>
      </c>
      <c r="C81" s="54" t="s">
        <v>198</v>
      </c>
      <c r="D81" s="92" t="s">
        <v>199</v>
      </c>
      <c r="E81" s="56">
        <v>44874</v>
      </c>
      <c r="F81" s="56">
        <v>44896</v>
      </c>
      <c r="G81" s="62">
        <v>42400000000</v>
      </c>
      <c r="H81" s="63">
        <v>1095</v>
      </c>
      <c r="I81" s="64">
        <v>45978</v>
      </c>
      <c r="J81" s="62">
        <v>134573500</v>
      </c>
      <c r="K81" s="56"/>
      <c r="L81" s="65"/>
      <c r="M81" s="62"/>
      <c r="N81" s="60"/>
      <c r="O81" s="14"/>
    </row>
    <row r="82" spans="1:15" ht="45" x14ac:dyDescent="0.2">
      <c r="A82" s="52" t="s">
        <v>184</v>
      </c>
      <c r="B82" s="53" t="s">
        <v>185</v>
      </c>
      <c r="C82" s="54" t="s">
        <v>200</v>
      </c>
      <c r="D82" s="92" t="s">
        <v>201</v>
      </c>
      <c r="E82" s="56">
        <v>44894</v>
      </c>
      <c r="F82" s="56">
        <v>44925</v>
      </c>
      <c r="G82" s="62">
        <v>19000000000</v>
      </c>
      <c r="H82" s="63">
        <v>1095</v>
      </c>
      <c r="I82" s="64">
        <v>45987</v>
      </c>
      <c r="J82" s="62">
        <v>1199997280</v>
      </c>
      <c r="K82" s="64"/>
      <c r="L82" s="65"/>
      <c r="M82" s="62"/>
      <c r="N82" s="60"/>
      <c r="O82" s="14"/>
    </row>
    <row r="83" spans="1:15" ht="60" x14ac:dyDescent="0.2">
      <c r="A83" s="52" t="s">
        <v>193</v>
      </c>
      <c r="B83" s="53" t="s">
        <v>185</v>
      </c>
      <c r="C83" s="54" t="s">
        <v>202</v>
      </c>
      <c r="D83" s="92" t="s">
        <v>203</v>
      </c>
      <c r="E83" s="56">
        <v>45133</v>
      </c>
      <c r="F83" s="56">
        <v>45166</v>
      </c>
      <c r="G83" s="62">
        <v>27486580055</v>
      </c>
      <c r="H83" s="63">
        <v>330</v>
      </c>
      <c r="I83" s="56">
        <v>45981</v>
      </c>
      <c r="J83" s="62">
        <v>708389946.67999995</v>
      </c>
      <c r="K83" s="64">
        <v>45988</v>
      </c>
      <c r="L83" s="65">
        <v>30</v>
      </c>
      <c r="M83" s="62"/>
      <c r="N83" s="60"/>
      <c r="O83" s="14"/>
    </row>
    <row r="84" spans="1:15" ht="45" x14ac:dyDescent="0.2">
      <c r="A84" s="52" t="s">
        <v>184</v>
      </c>
      <c r="B84" s="53" t="s">
        <v>185</v>
      </c>
      <c r="C84" s="66" t="s">
        <v>204</v>
      </c>
      <c r="D84" s="92" t="s">
        <v>205</v>
      </c>
      <c r="E84" s="56">
        <v>45154</v>
      </c>
      <c r="F84" s="56">
        <v>45169</v>
      </c>
      <c r="G84" s="62">
        <v>4501670540</v>
      </c>
      <c r="H84" s="63">
        <v>510</v>
      </c>
      <c r="I84" s="56"/>
      <c r="J84" s="62"/>
      <c r="K84" s="56">
        <v>45986</v>
      </c>
      <c r="L84" s="65">
        <v>31</v>
      </c>
      <c r="M84" s="62"/>
      <c r="N84" s="84"/>
      <c r="O84" s="14"/>
    </row>
    <row r="85" spans="1:15" ht="45" x14ac:dyDescent="0.2">
      <c r="A85" s="52" t="s">
        <v>184</v>
      </c>
      <c r="B85" s="53" t="s">
        <v>185</v>
      </c>
      <c r="C85" s="54" t="s">
        <v>206</v>
      </c>
      <c r="D85" s="92" t="s">
        <v>207</v>
      </c>
      <c r="E85" s="56">
        <v>45162</v>
      </c>
      <c r="F85" s="56">
        <v>45187</v>
      </c>
      <c r="G85" s="62">
        <v>55475565390</v>
      </c>
      <c r="H85" s="63">
        <v>540</v>
      </c>
      <c r="I85" s="56">
        <v>45985</v>
      </c>
      <c r="J85" s="62">
        <f>3206528920+16961932162</f>
        <v>20168461082</v>
      </c>
      <c r="K85" s="56">
        <v>45985</v>
      </c>
      <c r="L85" s="65">
        <v>77</v>
      </c>
      <c r="M85" s="60" t="s">
        <v>208</v>
      </c>
      <c r="N85" s="14"/>
      <c r="O85" s="14"/>
    </row>
    <row r="86" spans="1:15" ht="45" x14ac:dyDescent="0.2">
      <c r="A86" s="52" t="s">
        <v>184</v>
      </c>
      <c r="B86" s="53" t="s">
        <v>185</v>
      </c>
      <c r="C86" s="54" t="s">
        <v>209</v>
      </c>
      <c r="D86" s="92" t="s">
        <v>210</v>
      </c>
      <c r="E86" s="56">
        <v>45188</v>
      </c>
      <c r="F86" s="56">
        <v>45223</v>
      </c>
      <c r="G86" s="62">
        <v>14069364983</v>
      </c>
      <c r="H86" s="63">
        <v>300</v>
      </c>
      <c r="I86" s="56">
        <v>45990</v>
      </c>
      <c r="J86" s="62">
        <v>136882253</v>
      </c>
      <c r="K86" s="56">
        <v>45990</v>
      </c>
      <c r="L86" s="65">
        <f>10+15</f>
        <v>25</v>
      </c>
      <c r="M86" s="60" t="s">
        <v>211</v>
      </c>
      <c r="N86" s="14"/>
      <c r="O86" s="14"/>
    </row>
    <row r="87" spans="1:15" ht="45" x14ac:dyDescent="0.2">
      <c r="A87" s="52" t="s">
        <v>184</v>
      </c>
      <c r="B87" s="53" t="s">
        <v>185</v>
      </c>
      <c r="C87" s="54" t="s">
        <v>212</v>
      </c>
      <c r="D87" s="92" t="s">
        <v>213</v>
      </c>
      <c r="E87" s="56">
        <v>45205</v>
      </c>
      <c r="F87" s="56">
        <v>45231</v>
      </c>
      <c r="G87" s="62">
        <v>79991826824</v>
      </c>
      <c r="H87" s="63">
        <v>730</v>
      </c>
      <c r="I87" s="56"/>
      <c r="J87" s="62"/>
      <c r="K87" s="56">
        <v>45936</v>
      </c>
      <c r="L87" s="65">
        <v>30</v>
      </c>
      <c r="M87" s="62"/>
      <c r="N87" s="60"/>
      <c r="O87" s="14"/>
    </row>
    <row r="88" spans="1:15" ht="45" x14ac:dyDescent="0.2">
      <c r="A88" s="52" t="s">
        <v>184</v>
      </c>
      <c r="B88" s="53" t="s">
        <v>185</v>
      </c>
      <c r="C88" s="54" t="s">
        <v>214</v>
      </c>
      <c r="D88" s="92" t="s">
        <v>215</v>
      </c>
      <c r="E88" s="56">
        <v>45211</v>
      </c>
      <c r="F88" s="56">
        <v>45229</v>
      </c>
      <c r="G88" s="62">
        <v>1075895450156.34</v>
      </c>
      <c r="H88" s="63">
        <v>1125</v>
      </c>
      <c r="I88" s="56">
        <v>45985</v>
      </c>
      <c r="J88" s="62">
        <v>185000000</v>
      </c>
      <c r="K88" s="56"/>
      <c r="L88" s="65"/>
      <c r="M88" s="62"/>
      <c r="N88" s="60"/>
      <c r="O88" s="14"/>
    </row>
    <row r="89" spans="1:15" ht="60" x14ac:dyDescent="0.2">
      <c r="A89" s="52" t="s">
        <v>193</v>
      </c>
      <c r="B89" s="53" t="s">
        <v>185</v>
      </c>
      <c r="C89" s="54" t="s">
        <v>216</v>
      </c>
      <c r="D89" s="92" t="s">
        <v>217</v>
      </c>
      <c r="E89" s="56">
        <v>45251</v>
      </c>
      <c r="F89" s="56">
        <v>45270</v>
      </c>
      <c r="G89" s="62">
        <v>14150183556</v>
      </c>
      <c r="H89" s="63">
        <v>540</v>
      </c>
      <c r="I89" s="56">
        <v>45932</v>
      </c>
      <c r="J89" s="62">
        <v>646727554.85000002</v>
      </c>
      <c r="K89" s="56"/>
      <c r="L89" s="65"/>
      <c r="M89" s="62"/>
      <c r="N89" s="60"/>
      <c r="O89" s="14"/>
    </row>
    <row r="90" spans="1:15" ht="45" x14ac:dyDescent="0.2">
      <c r="A90" s="52" t="s">
        <v>184</v>
      </c>
      <c r="B90" s="53" t="s">
        <v>185</v>
      </c>
      <c r="C90" s="54" t="s">
        <v>218</v>
      </c>
      <c r="D90" s="92" t="s">
        <v>219</v>
      </c>
      <c r="E90" s="56">
        <v>45275</v>
      </c>
      <c r="F90" s="56">
        <v>45306</v>
      </c>
      <c r="G90" s="62">
        <v>16030375804</v>
      </c>
      <c r="H90" s="63">
        <v>420</v>
      </c>
      <c r="I90" s="56">
        <v>45975</v>
      </c>
      <c r="J90" s="62">
        <v>1676154485</v>
      </c>
      <c r="K90" s="56">
        <v>45975</v>
      </c>
      <c r="L90" s="65">
        <v>15</v>
      </c>
      <c r="M90" s="62"/>
      <c r="N90" s="60"/>
      <c r="O90" s="14"/>
    </row>
    <row r="91" spans="1:15" ht="60" x14ac:dyDescent="0.2">
      <c r="A91" s="52" t="s">
        <v>193</v>
      </c>
      <c r="B91" s="53" t="s">
        <v>185</v>
      </c>
      <c r="C91" s="54" t="s">
        <v>220</v>
      </c>
      <c r="D91" s="92" t="s">
        <v>221</v>
      </c>
      <c r="E91" s="56">
        <v>45391</v>
      </c>
      <c r="F91" s="56">
        <v>45414</v>
      </c>
      <c r="G91" s="62">
        <v>25319957000</v>
      </c>
      <c r="H91" s="63">
        <v>730</v>
      </c>
      <c r="I91" s="56">
        <v>45979</v>
      </c>
      <c r="J91" s="62">
        <v>4178301339.4499998</v>
      </c>
      <c r="K91" s="56"/>
      <c r="L91" s="65"/>
      <c r="M91" s="62"/>
      <c r="N91" s="60"/>
      <c r="O91" s="14"/>
    </row>
    <row r="92" spans="1:15" ht="60" x14ac:dyDescent="0.2">
      <c r="A92" s="52" t="s">
        <v>193</v>
      </c>
      <c r="B92" s="53" t="s">
        <v>185</v>
      </c>
      <c r="C92" s="54" t="s">
        <v>222</v>
      </c>
      <c r="D92" s="92" t="s">
        <v>223</v>
      </c>
      <c r="E92" s="56">
        <v>45441</v>
      </c>
      <c r="F92" s="56">
        <v>45460</v>
      </c>
      <c r="G92" s="62">
        <v>10344566759</v>
      </c>
      <c r="H92" s="63">
        <v>365</v>
      </c>
      <c r="I92" s="56">
        <v>45989</v>
      </c>
      <c r="J92" s="62">
        <v>126421633.76000001</v>
      </c>
      <c r="K92" s="56">
        <v>45989</v>
      </c>
      <c r="L92" s="65">
        <v>110</v>
      </c>
      <c r="M92" s="62"/>
      <c r="N92" s="60"/>
      <c r="O92" s="14"/>
    </row>
    <row r="93" spans="1:15" ht="60" x14ac:dyDescent="0.2">
      <c r="A93" s="52" t="s">
        <v>193</v>
      </c>
      <c r="B93" s="53" t="s">
        <v>185</v>
      </c>
      <c r="C93" s="54" t="s">
        <v>224</v>
      </c>
      <c r="D93" s="92" t="s">
        <v>225</v>
      </c>
      <c r="E93" s="56">
        <v>45442</v>
      </c>
      <c r="F93" s="56">
        <v>45509</v>
      </c>
      <c r="G93" s="62">
        <v>9881372036</v>
      </c>
      <c r="H93" s="63">
        <v>365</v>
      </c>
      <c r="I93" s="56">
        <v>45987</v>
      </c>
      <c r="J93" s="62">
        <v>605636052</v>
      </c>
      <c r="K93" s="56">
        <v>45987</v>
      </c>
      <c r="L93" s="65">
        <v>30</v>
      </c>
      <c r="M93" s="62"/>
      <c r="N93" s="60"/>
      <c r="O93" s="14"/>
    </row>
    <row r="94" spans="1:15" ht="60" x14ac:dyDescent="0.2">
      <c r="A94" s="52" t="s">
        <v>193</v>
      </c>
      <c r="B94" s="53" t="s">
        <v>185</v>
      </c>
      <c r="C94" s="54" t="s">
        <v>226</v>
      </c>
      <c r="D94" s="92" t="s">
        <v>227</v>
      </c>
      <c r="E94" s="56">
        <v>45443</v>
      </c>
      <c r="F94" s="56">
        <v>45497</v>
      </c>
      <c r="G94" s="62">
        <v>1678635695</v>
      </c>
      <c r="H94" s="63">
        <v>450</v>
      </c>
      <c r="I94" s="56">
        <v>45937</v>
      </c>
      <c r="J94" s="62">
        <v>323072033</v>
      </c>
      <c r="K94" s="56"/>
      <c r="L94" s="65"/>
      <c r="M94" s="62"/>
      <c r="N94" s="60"/>
      <c r="O94" s="14"/>
    </row>
    <row r="95" spans="1:15" ht="45" x14ac:dyDescent="0.2">
      <c r="A95" s="52" t="s">
        <v>184</v>
      </c>
      <c r="B95" s="53" t="s">
        <v>185</v>
      </c>
      <c r="C95" s="54" t="s">
        <v>228</v>
      </c>
      <c r="D95" s="92" t="s">
        <v>229</v>
      </c>
      <c r="E95" s="56">
        <v>45463</v>
      </c>
      <c r="F95" s="56">
        <v>45471</v>
      </c>
      <c r="G95" s="62">
        <v>18140124905</v>
      </c>
      <c r="H95" s="63">
        <v>356</v>
      </c>
      <c r="I95" s="56"/>
      <c r="J95" s="62"/>
      <c r="K95" s="56">
        <v>45970</v>
      </c>
      <c r="L95" s="65">
        <v>21</v>
      </c>
      <c r="M95" s="62"/>
      <c r="N95" s="60"/>
      <c r="O95" s="14"/>
    </row>
    <row r="96" spans="1:15" ht="45" x14ac:dyDescent="0.2">
      <c r="A96" s="52" t="s">
        <v>184</v>
      </c>
      <c r="B96" s="53" t="s">
        <v>185</v>
      </c>
      <c r="C96" s="54" t="s">
        <v>230</v>
      </c>
      <c r="D96" s="92" t="s">
        <v>231</v>
      </c>
      <c r="E96" s="56">
        <v>45495</v>
      </c>
      <c r="F96" s="56">
        <v>45524</v>
      </c>
      <c r="G96" s="62">
        <v>36333445470</v>
      </c>
      <c r="H96" s="63">
        <v>450</v>
      </c>
      <c r="I96" s="56"/>
      <c r="J96" s="62"/>
      <c r="K96" s="56">
        <v>45954</v>
      </c>
      <c r="L96" s="65">
        <v>79</v>
      </c>
      <c r="M96" s="62"/>
      <c r="N96" s="60"/>
      <c r="O96" s="14"/>
    </row>
    <row r="97" spans="1:15" ht="60" x14ac:dyDescent="0.2">
      <c r="A97" s="52" t="s">
        <v>193</v>
      </c>
      <c r="B97" s="53" t="s">
        <v>185</v>
      </c>
      <c r="C97" s="54" t="s">
        <v>232</v>
      </c>
      <c r="D97" s="92" t="s">
        <v>233</v>
      </c>
      <c r="E97" s="56">
        <v>45520</v>
      </c>
      <c r="F97" s="56">
        <v>45557</v>
      </c>
      <c r="G97" s="62">
        <v>1883384426</v>
      </c>
      <c r="H97" s="63">
        <v>420</v>
      </c>
      <c r="I97" s="56">
        <v>45937</v>
      </c>
      <c r="J97" s="62">
        <v>422444858</v>
      </c>
      <c r="K97" s="56"/>
      <c r="L97" s="65"/>
      <c r="M97" s="62"/>
      <c r="N97" s="60"/>
      <c r="O97" s="14"/>
    </row>
    <row r="98" spans="1:15" ht="60" x14ac:dyDescent="0.2">
      <c r="A98" s="52" t="s">
        <v>193</v>
      </c>
      <c r="B98" s="53" t="s">
        <v>185</v>
      </c>
      <c r="C98" s="54" t="s">
        <v>234</v>
      </c>
      <c r="D98" s="92" t="s">
        <v>235</v>
      </c>
      <c r="E98" s="56">
        <v>45530</v>
      </c>
      <c r="F98" s="56">
        <v>45587</v>
      </c>
      <c r="G98" s="62">
        <v>1641692285</v>
      </c>
      <c r="H98" s="63">
        <v>390</v>
      </c>
      <c r="I98" s="56">
        <v>45939</v>
      </c>
      <c r="J98" s="62">
        <v>284952770.82999998</v>
      </c>
      <c r="K98" s="56"/>
      <c r="L98" s="65"/>
      <c r="M98" s="62"/>
      <c r="N98" s="60"/>
      <c r="O98" s="14"/>
    </row>
    <row r="99" spans="1:15" ht="45" x14ac:dyDescent="0.2">
      <c r="A99" s="52" t="s">
        <v>184</v>
      </c>
      <c r="B99" s="53" t="s">
        <v>185</v>
      </c>
      <c r="C99" s="54" t="s">
        <v>236</v>
      </c>
      <c r="D99" s="92" t="s">
        <v>237</v>
      </c>
      <c r="E99" s="56">
        <v>45553</v>
      </c>
      <c r="F99" s="56">
        <v>45566</v>
      </c>
      <c r="G99" s="62">
        <v>9134882922</v>
      </c>
      <c r="H99" s="63">
        <v>365</v>
      </c>
      <c r="I99" s="56"/>
      <c r="J99" s="62"/>
      <c r="K99" s="56">
        <v>45945</v>
      </c>
      <c r="L99" s="65">
        <v>35</v>
      </c>
      <c r="M99" s="62"/>
      <c r="N99" s="60"/>
      <c r="O99" s="14"/>
    </row>
    <row r="100" spans="1:15" ht="60" x14ac:dyDescent="0.2">
      <c r="A100" s="52" t="s">
        <v>193</v>
      </c>
      <c r="B100" s="53" t="s">
        <v>185</v>
      </c>
      <c r="C100" s="54" t="s">
        <v>238</v>
      </c>
      <c r="D100" s="92" t="s">
        <v>239</v>
      </c>
      <c r="E100" s="56">
        <v>45601</v>
      </c>
      <c r="F100" s="56">
        <v>45632</v>
      </c>
      <c r="G100" s="62">
        <v>15624359220</v>
      </c>
      <c r="H100" s="63">
        <v>600</v>
      </c>
      <c r="I100" s="56">
        <v>45988</v>
      </c>
      <c r="J100" s="62">
        <v>3780491357.7399998</v>
      </c>
      <c r="K100" s="56"/>
      <c r="L100" s="65"/>
      <c r="M100" s="62"/>
      <c r="N100" s="60"/>
      <c r="O100" s="14"/>
    </row>
    <row r="101" spans="1:15" ht="45" x14ac:dyDescent="0.2">
      <c r="A101" s="52" t="s">
        <v>184</v>
      </c>
      <c r="B101" s="53" t="s">
        <v>185</v>
      </c>
      <c r="C101" s="54" t="s">
        <v>240</v>
      </c>
      <c r="D101" s="92" t="s">
        <v>241</v>
      </c>
      <c r="E101" s="56">
        <v>45639</v>
      </c>
      <c r="F101" s="56">
        <v>45645</v>
      </c>
      <c r="G101" s="62">
        <v>29297888203</v>
      </c>
      <c r="H101" s="63">
        <v>365</v>
      </c>
      <c r="I101" s="56">
        <v>45985</v>
      </c>
      <c r="J101" s="62">
        <v>3473789261</v>
      </c>
      <c r="K101" s="56">
        <v>45985</v>
      </c>
      <c r="L101" s="65">
        <v>20</v>
      </c>
      <c r="M101" s="62"/>
      <c r="N101" s="60"/>
      <c r="O101" s="14"/>
    </row>
    <row r="102" spans="1:15" ht="45" x14ac:dyDescent="0.2">
      <c r="A102" s="52" t="s">
        <v>242</v>
      </c>
      <c r="B102" s="53" t="s">
        <v>185</v>
      </c>
      <c r="C102" s="54" t="s">
        <v>243</v>
      </c>
      <c r="D102" s="92" t="s">
        <v>244</v>
      </c>
      <c r="E102" s="56">
        <v>45652</v>
      </c>
      <c r="F102" s="56">
        <v>45680</v>
      </c>
      <c r="G102" s="62">
        <v>3068333130.6799998</v>
      </c>
      <c r="H102" s="63">
        <v>420</v>
      </c>
      <c r="I102" s="56">
        <v>45989</v>
      </c>
      <c r="J102" s="62">
        <v>211295787.97</v>
      </c>
      <c r="K102" s="56"/>
      <c r="L102" s="65"/>
      <c r="M102" s="62"/>
      <c r="N102" s="60"/>
      <c r="O102" s="14"/>
    </row>
    <row r="103" spans="1:15" ht="60" x14ac:dyDescent="0.2">
      <c r="A103" s="52" t="s">
        <v>184</v>
      </c>
      <c r="B103" s="53" t="s">
        <v>185</v>
      </c>
      <c r="C103" s="54" t="s">
        <v>245</v>
      </c>
      <c r="D103" s="92" t="s">
        <v>246</v>
      </c>
      <c r="E103" s="56">
        <v>45645</v>
      </c>
      <c r="F103" s="56">
        <v>45684</v>
      </c>
      <c r="G103" s="62">
        <v>5538848563</v>
      </c>
      <c r="H103" s="63">
        <v>270</v>
      </c>
      <c r="I103" s="56">
        <v>45966</v>
      </c>
      <c r="J103" s="62">
        <v>442430187</v>
      </c>
      <c r="K103" s="56">
        <v>45966</v>
      </c>
      <c r="L103" s="65">
        <v>46</v>
      </c>
      <c r="M103" s="62"/>
      <c r="N103" s="60"/>
      <c r="O103" s="14"/>
    </row>
    <row r="104" spans="1:15" ht="60" x14ac:dyDescent="0.2">
      <c r="A104" s="52" t="s">
        <v>193</v>
      </c>
      <c r="B104" s="53" t="s">
        <v>185</v>
      </c>
      <c r="C104" s="54" t="s">
        <v>247</v>
      </c>
      <c r="D104" s="92" t="s">
        <v>248</v>
      </c>
      <c r="E104" s="56">
        <v>45714</v>
      </c>
      <c r="F104" s="56">
        <v>45789</v>
      </c>
      <c r="G104" s="62">
        <v>4021008681</v>
      </c>
      <c r="H104" s="63">
        <v>210</v>
      </c>
      <c r="I104" s="56">
        <v>45987</v>
      </c>
      <c r="J104" s="62">
        <v>887906563.96000004</v>
      </c>
      <c r="K104" s="56">
        <v>45987</v>
      </c>
      <c r="L104" s="65">
        <v>30</v>
      </c>
      <c r="M104" s="62"/>
      <c r="N104" s="60"/>
      <c r="O104" s="14"/>
    </row>
    <row r="105" spans="1:15" ht="45" x14ac:dyDescent="0.2">
      <c r="A105" s="52" t="s">
        <v>184</v>
      </c>
      <c r="B105" s="53" t="s">
        <v>185</v>
      </c>
      <c r="C105" s="54" t="s">
        <v>249</v>
      </c>
      <c r="D105" s="92" t="s">
        <v>250</v>
      </c>
      <c r="E105" s="56">
        <v>45715</v>
      </c>
      <c r="F105" s="56">
        <v>45733</v>
      </c>
      <c r="G105" s="62">
        <v>8924305007</v>
      </c>
      <c r="H105" s="63">
        <v>274</v>
      </c>
      <c r="I105" s="56">
        <v>45982</v>
      </c>
      <c r="J105" s="62">
        <v>8924305006</v>
      </c>
      <c r="K105" s="56">
        <v>45982</v>
      </c>
      <c r="L105" s="65">
        <v>120</v>
      </c>
      <c r="M105" s="62"/>
      <c r="N105" s="60"/>
      <c r="O105" s="14"/>
    </row>
    <row r="106" spans="1:15" ht="45" x14ac:dyDescent="0.2">
      <c r="A106" s="52" t="s">
        <v>242</v>
      </c>
      <c r="B106" s="53" t="s">
        <v>185</v>
      </c>
      <c r="C106" s="54" t="s">
        <v>251</v>
      </c>
      <c r="D106" s="92" t="s">
        <v>252</v>
      </c>
      <c r="E106" s="56">
        <v>45789</v>
      </c>
      <c r="F106" s="56">
        <v>45806</v>
      </c>
      <c r="G106" s="62">
        <v>9273310526</v>
      </c>
      <c r="H106" s="63">
        <v>365</v>
      </c>
      <c r="I106" s="56">
        <v>45966</v>
      </c>
      <c r="J106" s="62">
        <v>5187790238</v>
      </c>
      <c r="K106" s="56"/>
      <c r="L106" s="65"/>
      <c r="M106" s="62"/>
      <c r="N106" s="60"/>
      <c r="O106" s="14"/>
    </row>
    <row r="107" spans="1:15" ht="60" x14ac:dyDescent="0.2">
      <c r="A107" s="52" t="s">
        <v>242</v>
      </c>
      <c r="B107" s="53" t="s">
        <v>185</v>
      </c>
      <c r="C107" s="54" t="s">
        <v>253</v>
      </c>
      <c r="D107" s="92" t="s">
        <v>254</v>
      </c>
      <c r="E107" s="56">
        <v>45798</v>
      </c>
      <c r="F107" s="56">
        <v>45824</v>
      </c>
      <c r="G107" s="62">
        <v>8999828055</v>
      </c>
      <c r="H107" s="63">
        <v>540</v>
      </c>
      <c r="I107" s="56">
        <v>45938</v>
      </c>
      <c r="J107" s="62">
        <v>1625581861.3399999</v>
      </c>
      <c r="K107" s="56"/>
      <c r="L107" s="65"/>
      <c r="M107" s="62"/>
      <c r="N107" s="60"/>
      <c r="O107" s="14"/>
    </row>
    <row r="108" spans="1:15" ht="60" x14ac:dyDescent="0.2">
      <c r="A108" s="52" t="s">
        <v>184</v>
      </c>
      <c r="B108" s="53" t="s">
        <v>185</v>
      </c>
      <c r="C108" s="54" t="s">
        <v>255</v>
      </c>
      <c r="D108" s="92" t="s">
        <v>256</v>
      </c>
      <c r="E108" s="56">
        <v>45873</v>
      </c>
      <c r="F108" s="56">
        <v>45901</v>
      </c>
      <c r="G108" s="62">
        <v>1446673557</v>
      </c>
      <c r="H108" s="63">
        <v>91</v>
      </c>
      <c r="I108" s="56">
        <v>45973</v>
      </c>
      <c r="J108" s="62">
        <v>190460900</v>
      </c>
      <c r="K108" s="56">
        <v>45973</v>
      </c>
      <c r="L108" s="65">
        <v>80</v>
      </c>
      <c r="M108" s="62"/>
      <c r="N108" s="60"/>
      <c r="O108" s="14"/>
    </row>
    <row r="109" spans="1:15" ht="60" x14ac:dyDescent="0.2">
      <c r="A109" s="52" t="s">
        <v>184</v>
      </c>
      <c r="B109" s="53" t="s">
        <v>257</v>
      </c>
      <c r="C109" s="54" t="s">
        <v>258</v>
      </c>
      <c r="D109" s="39" t="s">
        <v>259</v>
      </c>
      <c r="E109" s="49">
        <v>45953</v>
      </c>
      <c r="F109" s="49">
        <v>45965</v>
      </c>
      <c r="G109" s="67">
        <v>1002573056</v>
      </c>
      <c r="H109" s="50">
        <v>150</v>
      </c>
      <c r="I109" s="14"/>
      <c r="J109" s="14"/>
      <c r="K109" s="14"/>
      <c r="L109" s="14"/>
      <c r="M109" s="52" t="s">
        <v>260</v>
      </c>
      <c r="N109" s="14"/>
      <c r="O109" s="14"/>
    </row>
    <row r="110" spans="1:15" ht="60" x14ac:dyDescent="0.2">
      <c r="A110" s="52" t="s">
        <v>184</v>
      </c>
      <c r="B110" s="53" t="s">
        <v>257</v>
      </c>
      <c r="C110" s="54" t="s">
        <v>261</v>
      </c>
      <c r="D110" s="92" t="s">
        <v>262</v>
      </c>
      <c r="E110" s="56">
        <v>45328</v>
      </c>
      <c r="F110" s="56">
        <v>45348</v>
      </c>
      <c r="G110" s="62">
        <v>7732250980</v>
      </c>
      <c r="H110" s="63">
        <v>420</v>
      </c>
      <c r="I110" s="64">
        <v>45968</v>
      </c>
      <c r="J110" s="62">
        <v>942705255</v>
      </c>
      <c r="K110" s="56">
        <v>45968</v>
      </c>
      <c r="L110" s="65">
        <v>30</v>
      </c>
      <c r="M110" s="14"/>
      <c r="N110" s="14"/>
      <c r="O110" s="14"/>
    </row>
    <row r="111" spans="1:15" ht="60" x14ac:dyDescent="0.2">
      <c r="A111" s="52" t="s">
        <v>184</v>
      </c>
      <c r="B111" s="53" t="s">
        <v>257</v>
      </c>
      <c r="C111" s="54" t="s">
        <v>263</v>
      </c>
      <c r="D111" s="92" t="s">
        <v>264</v>
      </c>
      <c r="E111" s="56">
        <v>45537</v>
      </c>
      <c r="F111" s="56">
        <v>45544</v>
      </c>
      <c r="G111" s="62">
        <v>8740125000</v>
      </c>
      <c r="H111" s="63">
        <v>730</v>
      </c>
      <c r="I111" s="56">
        <v>45961</v>
      </c>
      <c r="J111" s="62">
        <v>2691955260</v>
      </c>
      <c r="K111" s="56"/>
      <c r="L111" s="65"/>
      <c r="M111" s="14"/>
      <c r="N111" s="14"/>
      <c r="O111" s="14"/>
    </row>
    <row r="112" spans="1:15" ht="60" x14ac:dyDescent="0.2">
      <c r="A112" s="52" t="s">
        <v>184</v>
      </c>
      <c r="B112" s="53" t="s">
        <v>257</v>
      </c>
      <c r="C112" s="54" t="s">
        <v>265</v>
      </c>
      <c r="D112" s="92" t="s">
        <v>266</v>
      </c>
      <c r="E112" s="56">
        <v>45582</v>
      </c>
      <c r="F112" s="56">
        <v>45630</v>
      </c>
      <c r="G112" s="62">
        <v>1209066991</v>
      </c>
      <c r="H112" s="63">
        <v>203</v>
      </c>
      <c r="I112" s="64"/>
      <c r="J112" s="62"/>
      <c r="K112" s="56">
        <v>45947</v>
      </c>
      <c r="L112" s="65">
        <v>34</v>
      </c>
      <c r="M112" s="14"/>
      <c r="N112" s="14"/>
      <c r="O112" s="14"/>
    </row>
    <row r="113" spans="1:15" ht="60" x14ac:dyDescent="0.2">
      <c r="A113" s="52" t="s">
        <v>184</v>
      </c>
      <c r="B113" s="53" t="s">
        <v>257</v>
      </c>
      <c r="C113" s="54" t="s">
        <v>267</v>
      </c>
      <c r="D113" s="92" t="s">
        <v>268</v>
      </c>
      <c r="E113" s="56">
        <v>45586</v>
      </c>
      <c r="F113" s="56">
        <v>45586</v>
      </c>
      <c r="G113" s="62">
        <v>1525671918</v>
      </c>
      <c r="H113" s="63">
        <v>287</v>
      </c>
      <c r="I113" s="64">
        <v>45932</v>
      </c>
      <c r="J113" s="62">
        <v>1198609092.26</v>
      </c>
      <c r="K113" s="64">
        <v>45932</v>
      </c>
      <c r="L113" s="65">
        <v>214</v>
      </c>
      <c r="M113" s="14"/>
      <c r="N113" s="14"/>
      <c r="O113" s="14"/>
    </row>
    <row r="114" spans="1:15" ht="60" x14ac:dyDescent="0.2">
      <c r="A114" s="52" t="s">
        <v>184</v>
      </c>
      <c r="B114" s="53" t="s">
        <v>257</v>
      </c>
      <c r="C114" s="54" t="s">
        <v>269</v>
      </c>
      <c r="D114" s="92" t="s">
        <v>270</v>
      </c>
      <c r="E114" s="56">
        <v>45604</v>
      </c>
      <c r="F114" s="56">
        <v>45627</v>
      </c>
      <c r="G114" s="62">
        <v>8712811863</v>
      </c>
      <c r="H114" s="63">
        <v>426</v>
      </c>
      <c r="I114" s="56">
        <v>45966</v>
      </c>
      <c r="J114" s="62">
        <v>942920051</v>
      </c>
      <c r="K114" s="64"/>
      <c r="L114" s="65"/>
      <c r="M114" s="14"/>
      <c r="N114" s="14"/>
      <c r="O114" s="14"/>
    </row>
    <row r="115" spans="1:15" ht="60" x14ac:dyDescent="0.2">
      <c r="A115" s="52" t="s">
        <v>184</v>
      </c>
      <c r="B115" s="53" t="s">
        <v>257</v>
      </c>
      <c r="C115" s="54" t="s">
        <v>271</v>
      </c>
      <c r="D115" s="92" t="s">
        <v>272</v>
      </c>
      <c r="E115" s="56">
        <v>45681</v>
      </c>
      <c r="F115" s="56">
        <v>45712</v>
      </c>
      <c r="G115" s="62">
        <v>1748440313</v>
      </c>
      <c r="H115" s="63">
        <v>240</v>
      </c>
      <c r="I115" s="56">
        <v>45989</v>
      </c>
      <c r="J115" s="62">
        <f>191738823+1674707574</f>
        <v>1866446397</v>
      </c>
      <c r="K115" s="56">
        <v>45989</v>
      </c>
      <c r="L115" s="65">
        <f>30+240</f>
        <v>270</v>
      </c>
      <c r="M115" s="60" t="s">
        <v>273</v>
      </c>
      <c r="N115" s="14"/>
      <c r="O115" s="14"/>
    </row>
    <row r="116" spans="1:15" ht="60" x14ac:dyDescent="0.2">
      <c r="A116" s="52" t="s">
        <v>283</v>
      </c>
      <c r="B116" s="48" t="s">
        <v>274</v>
      </c>
      <c r="C116" s="68" t="s">
        <v>275</v>
      </c>
      <c r="D116" s="93" t="s">
        <v>276</v>
      </c>
      <c r="E116" s="69">
        <v>45944</v>
      </c>
      <c r="F116" s="69">
        <v>45961</v>
      </c>
      <c r="G116" s="62">
        <v>530033543</v>
      </c>
      <c r="H116" s="70">
        <v>121</v>
      </c>
      <c r="I116" s="14"/>
      <c r="J116" s="14"/>
      <c r="K116" s="14"/>
      <c r="L116" s="14"/>
      <c r="M116" s="14"/>
      <c r="N116" s="14"/>
      <c r="O116" s="14"/>
    </row>
    <row r="117" spans="1:15" ht="60" x14ac:dyDescent="0.2">
      <c r="A117" s="52" t="s">
        <v>283</v>
      </c>
      <c r="B117" s="48" t="s">
        <v>274</v>
      </c>
      <c r="C117" s="68" t="s">
        <v>277</v>
      </c>
      <c r="D117" s="94" t="s">
        <v>278</v>
      </c>
      <c r="E117" s="69">
        <v>45947</v>
      </c>
      <c r="F117" s="69">
        <v>45971</v>
      </c>
      <c r="G117" s="62">
        <v>447211873</v>
      </c>
      <c r="H117" s="52">
        <v>135</v>
      </c>
      <c r="I117" s="14"/>
      <c r="J117" s="14"/>
      <c r="K117" s="14"/>
      <c r="L117" s="14"/>
      <c r="M117" s="14"/>
      <c r="N117" s="14"/>
      <c r="O117" s="14"/>
    </row>
    <row r="118" spans="1:15" ht="60" x14ac:dyDescent="0.2">
      <c r="A118" s="52" t="s">
        <v>283</v>
      </c>
      <c r="B118" s="48" t="s">
        <v>274</v>
      </c>
      <c r="C118" s="68" t="s">
        <v>279</v>
      </c>
      <c r="D118" s="94" t="s">
        <v>280</v>
      </c>
      <c r="E118" s="69">
        <v>45967</v>
      </c>
      <c r="F118" s="69">
        <v>46002</v>
      </c>
      <c r="G118" s="62">
        <v>433692441</v>
      </c>
      <c r="H118" s="52">
        <v>31</v>
      </c>
      <c r="I118" s="14"/>
      <c r="J118" s="14"/>
      <c r="K118" s="14"/>
      <c r="L118" s="14"/>
      <c r="M118" s="14"/>
      <c r="N118" s="14"/>
      <c r="O118" s="14"/>
    </row>
    <row r="119" spans="1:15" ht="60" x14ac:dyDescent="0.2">
      <c r="A119" s="52" t="s">
        <v>283</v>
      </c>
      <c r="B119" s="48" t="s">
        <v>274</v>
      </c>
      <c r="C119" s="68" t="s">
        <v>281</v>
      </c>
      <c r="D119" s="94" t="s">
        <v>282</v>
      </c>
      <c r="E119" s="71">
        <v>45972</v>
      </c>
      <c r="F119" s="71">
        <v>46367</v>
      </c>
      <c r="G119" s="62">
        <v>2783329289</v>
      </c>
      <c r="H119" s="52">
        <v>36</v>
      </c>
      <c r="I119" s="14"/>
      <c r="J119" s="14"/>
      <c r="K119" s="14"/>
      <c r="L119" s="14"/>
      <c r="M119" s="14"/>
      <c r="N119" s="14"/>
      <c r="O119" s="14"/>
    </row>
    <row r="120" spans="1:15" ht="105" x14ac:dyDescent="0.2">
      <c r="A120" s="72" t="s">
        <v>283</v>
      </c>
      <c r="B120" s="53" t="s">
        <v>435</v>
      </c>
      <c r="C120" s="72" t="s">
        <v>284</v>
      </c>
      <c r="D120" s="95" t="s">
        <v>285</v>
      </c>
      <c r="E120" s="73">
        <v>45804</v>
      </c>
      <c r="F120" s="73">
        <v>45980</v>
      </c>
      <c r="G120" s="74">
        <v>18643331</v>
      </c>
      <c r="H120" s="75" t="s">
        <v>286</v>
      </c>
      <c r="I120" s="73"/>
      <c r="J120" s="74">
        <v>0</v>
      </c>
      <c r="K120" s="76"/>
      <c r="L120" s="73"/>
      <c r="M120" s="35" t="s">
        <v>287</v>
      </c>
      <c r="N120" s="35"/>
      <c r="O120" s="77"/>
    </row>
    <row r="121" spans="1:15" ht="75" x14ac:dyDescent="0.2">
      <c r="A121" s="72" t="s">
        <v>283</v>
      </c>
      <c r="B121" s="53" t="s">
        <v>435</v>
      </c>
      <c r="C121" s="72" t="s">
        <v>288</v>
      </c>
      <c r="D121" s="95" t="s">
        <v>289</v>
      </c>
      <c r="E121" s="73">
        <v>45814</v>
      </c>
      <c r="F121" s="73">
        <v>45950</v>
      </c>
      <c r="G121" s="74">
        <v>138785868</v>
      </c>
      <c r="H121" s="75" t="s">
        <v>290</v>
      </c>
      <c r="I121" s="73"/>
      <c r="J121" s="74">
        <v>0</v>
      </c>
      <c r="K121" s="76">
        <v>46010</v>
      </c>
      <c r="L121" s="72" t="s">
        <v>291</v>
      </c>
      <c r="M121" s="35" t="s">
        <v>292</v>
      </c>
      <c r="N121" s="35"/>
      <c r="O121" s="77"/>
    </row>
    <row r="122" spans="1:15" ht="75" x14ac:dyDescent="0.2">
      <c r="A122" s="72" t="s">
        <v>283</v>
      </c>
      <c r="B122" s="53" t="s">
        <v>435</v>
      </c>
      <c r="C122" s="72" t="s">
        <v>293</v>
      </c>
      <c r="D122" s="95" t="s">
        <v>294</v>
      </c>
      <c r="E122" s="73">
        <v>45819</v>
      </c>
      <c r="F122" s="73">
        <v>45950</v>
      </c>
      <c r="G122" s="74">
        <v>922195824</v>
      </c>
      <c r="H122" s="75" t="s">
        <v>290</v>
      </c>
      <c r="I122" s="73">
        <v>45986</v>
      </c>
      <c r="J122" s="74">
        <v>60182844</v>
      </c>
      <c r="K122" s="76">
        <v>46010</v>
      </c>
      <c r="L122" s="72" t="s">
        <v>291</v>
      </c>
      <c r="M122" s="35" t="s">
        <v>292</v>
      </c>
      <c r="N122" s="35"/>
      <c r="O122" s="77"/>
    </row>
    <row r="123" spans="1:15" ht="75" x14ac:dyDescent="0.2">
      <c r="A123" s="72" t="s">
        <v>283</v>
      </c>
      <c r="B123" s="53" t="s">
        <v>435</v>
      </c>
      <c r="C123" s="72" t="s">
        <v>295</v>
      </c>
      <c r="D123" s="95" t="s">
        <v>296</v>
      </c>
      <c r="E123" s="73">
        <v>45908</v>
      </c>
      <c r="F123" s="73">
        <v>45958</v>
      </c>
      <c r="G123" s="74">
        <v>11839633</v>
      </c>
      <c r="H123" s="75" t="s">
        <v>297</v>
      </c>
      <c r="I123" s="73"/>
      <c r="J123" s="74">
        <v>0</v>
      </c>
      <c r="K123" s="76"/>
      <c r="L123" s="75"/>
      <c r="M123" s="35" t="s">
        <v>287</v>
      </c>
      <c r="N123" s="35"/>
      <c r="O123" s="77"/>
    </row>
    <row r="124" spans="1:15" ht="60" x14ac:dyDescent="0.2">
      <c r="A124" s="72" t="s">
        <v>283</v>
      </c>
      <c r="B124" s="53" t="s">
        <v>435</v>
      </c>
      <c r="C124" s="72" t="s">
        <v>298</v>
      </c>
      <c r="D124" s="95" t="s">
        <v>299</v>
      </c>
      <c r="E124" s="73">
        <v>45908</v>
      </c>
      <c r="F124" s="73">
        <v>45958</v>
      </c>
      <c r="G124" s="74">
        <v>43939828</v>
      </c>
      <c r="H124" s="75" t="s">
        <v>300</v>
      </c>
      <c r="I124" s="73"/>
      <c r="J124" s="74">
        <v>0</v>
      </c>
      <c r="K124" s="76"/>
      <c r="L124" s="85"/>
      <c r="M124" s="35" t="s">
        <v>287</v>
      </c>
      <c r="N124" s="35"/>
      <c r="O124" s="77"/>
    </row>
    <row r="125" spans="1:15" ht="60" x14ac:dyDescent="0.2">
      <c r="A125" s="72" t="s">
        <v>283</v>
      </c>
      <c r="B125" s="53" t="s">
        <v>435</v>
      </c>
      <c r="C125" s="72" t="s">
        <v>301</v>
      </c>
      <c r="D125" s="95" t="s">
        <v>302</v>
      </c>
      <c r="E125" s="73">
        <v>45903</v>
      </c>
      <c r="F125" s="73">
        <v>46006</v>
      </c>
      <c r="G125" s="74">
        <v>24915551</v>
      </c>
      <c r="H125" s="75" t="s">
        <v>303</v>
      </c>
      <c r="I125" s="73"/>
      <c r="J125" s="74">
        <v>0</v>
      </c>
      <c r="K125" s="76"/>
      <c r="L125" s="75"/>
      <c r="M125" s="35" t="s">
        <v>292</v>
      </c>
      <c r="N125" s="35"/>
      <c r="O125" s="77"/>
    </row>
    <row r="126" spans="1:15" ht="60" x14ac:dyDescent="0.2">
      <c r="A126" s="72" t="s">
        <v>283</v>
      </c>
      <c r="B126" s="53" t="s">
        <v>435</v>
      </c>
      <c r="C126" s="72" t="s">
        <v>304</v>
      </c>
      <c r="D126" s="95" t="s">
        <v>305</v>
      </c>
      <c r="E126" s="73">
        <v>45902</v>
      </c>
      <c r="F126" s="73">
        <v>46006</v>
      </c>
      <c r="G126" s="74">
        <v>97861242</v>
      </c>
      <c r="H126" s="75" t="s">
        <v>290</v>
      </c>
      <c r="I126" s="73"/>
      <c r="J126" s="74">
        <v>0</v>
      </c>
      <c r="K126" s="76"/>
      <c r="L126" s="75"/>
      <c r="M126" s="35" t="s">
        <v>292</v>
      </c>
      <c r="N126" s="35"/>
      <c r="O126" s="77"/>
    </row>
    <row r="127" spans="1:15" ht="60" x14ac:dyDescent="0.2">
      <c r="A127" s="72" t="s">
        <v>283</v>
      </c>
      <c r="B127" s="53" t="s">
        <v>435</v>
      </c>
      <c r="C127" s="72" t="s">
        <v>306</v>
      </c>
      <c r="D127" s="95" t="s">
        <v>307</v>
      </c>
      <c r="E127" s="73">
        <v>45903</v>
      </c>
      <c r="F127" s="73">
        <v>45937</v>
      </c>
      <c r="G127" s="74">
        <v>113582493</v>
      </c>
      <c r="H127" s="75" t="s">
        <v>290</v>
      </c>
      <c r="I127" s="73">
        <v>46021</v>
      </c>
      <c r="J127" s="74">
        <v>155127988</v>
      </c>
      <c r="K127" s="76">
        <v>46021</v>
      </c>
      <c r="L127" s="85" t="s">
        <v>308</v>
      </c>
      <c r="M127" s="35" t="s">
        <v>292</v>
      </c>
      <c r="N127" s="35"/>
      <c r="O127" s="77"/>
    </row>
    <row r="128" spans="1:15" ht="60" x14ac:dyDescent="0.2">
      <c r="A128" s="72" t="s">
        <v>283</v>
      </c>
      <c r="B128" s="53" t="s">
        <v>435</v>
      </c>
      <c r="C128" s="72" t="s">
        <v>309</v>
      </c>
      <c r="D128" s="95" t="s">
        <v>310</v>
      </c>
      <c r="E128" s="73">
        <v>45911</v>
      </c>
      <c r="F128" s="73">
        <v>45936</v>
      </c>
      <c r="G128" s="74">
        <v>110128550</v>
      </c>
      <c r="H128" s="75" t="s">
        <v>290</v>
      </c>
      <c r="I128" s="73"/>
      <c r="J128" s="74">
        <v>0</v>
      </c>
      <c r="K128" s="76"/>
      <c r="L128" s="75"/>
      <c r="M128" s="35" t="s">
        <v>287</v>
      </c>
      <c r="N128" s="35"/>
      <c r="O128" s="77"/>
    </row>
    <row r="129" spans="1:15" ht="60" x14ac:dyDescent="0.2">
      <c r="A129" s="72" t="s">
        <v>283</v>
      </c>
      <c r="B129" s="53" t="s">
        <v>435</v>
      </c>
      <c r="C129" s="72" t="s">
        <v>311</v>
      </c>
      <c r="D129" s="95" t="s">
        <v>312</v>
      </c>
      <c r="E129" s="73">
        <v>45911</v>
      </c>
      <c r="F129" s="73">
        <v>45937</v>
      </c>
      <c r="G129" s="74">
        <v>648128686</v>
      </c>
      <c r="H129" s="75" t="s">
        <v>290</v>
      </c>
      <c r="I129" s="73">
        <v>46022</v>
      </c>
      <c r="J129" s="74">
        <v>186755961</v>
      </c>
      <c r="K129" s="76">
        <v>46022</v>
      </c>
      <c r="L129" s="85" t="s">
        <v>308</v>
      </c>
      <c r="M129" s="35" t="s">
        <v>292</v>
      </c>
      <c r="N129" s="35"/>
      <c r="O129" s="77"/>
    </row>
    <row r="130" spans="1:15" ht="60" x14ac:dyDescent="0.2">
      <c r="A130" s="72" t="s">
        <v>283</v>
      </c>
      <c r="B130" s="53" t="s">
        <v>435</v>
      </c>
      <c r="C130" s="72" t="s">
        <v>313</v>
      </c>
      <c r="D130" s="95" t="s">
        <v>314</v>
      </c>
      <c r="E130" s="73">
        <v>45924</v>
      </c>
      <c r="F130" s="73">
        <v>45936</v>
      </c>
      <c r="G130" s="74">
        <v>584982853</v>
      </c>
      <c r="H130" s="75" t="s">
        <v>290</v>
      </c>
      <c r="I130" s="73"/>
      <c r="J130" s="74">
        <v>0</v>
      </c>
      <c r="K130" s="76"/>
      <c r="L130" s="75"/>
      <c r="M130" s="35" t="s">
        <v>287</v>
      </c>
      <c r="N130" s="35"/>
      <c r="O130" s="77"/>
    </row>
    <row r="131" spans="1:15" ht="75" x14ac:dyDescent="0.2">
      <c r="A131" s="72" t="s">
        <v>283</v>
      </c>
      <c r="B131" s="53" t="s">
        <v>435</v>
      </c>
      <c r="C131" s="72" t="s">
        <v>315</v>
      </c>
      <c r="D131" s="95" t="s">
        <v>316</v>
      </c>
      <c r="E131" s="73">
        <v>45937</v>
      </c>
      <c r="F131" s="73">
        <v>45953</v>
      </c>
      <c r="G131" s="74">
        <v>133431301</v>
      </c>
      <c r="H131" s="75" t="s">
        <v>317</v>
      </c>
      <c r="I131" s="73">
        <v>45996</v>
      </c>
      <c r="J131" s="74">
        <v>152567212</v>
      </c>
      <c r="K131" s="76">
        <v>45996</v>
      </c>
      <c r="L131" s="75" t="s">
        <v>290</v>
      </c>
      <c r="M131" s="35" t="s">
        <v>292</v>
      </c>
      <c r="N131" s="35"/>
      <c r="O131" s="77"/>
    </row>
    <row r="132" spans="1:15" ht="60" x14ac:dyDescent="0.2">
      <c r="A132" s="72" t="s">
        <v>283</v>
      </c>
      <c r="B132" s="53" t="s">
        <v>435</v>
      </c>
      <c r="C132" s="72" t="s">
        <v>318</v>
      </c>
      <c r="D132" s="95" t="s">
        <v>319</v>
      </c>
      <c r="E132" s="73">
        <v>45918</v>
      </c>
      <c r="F132" s="73">
        <v>45937</v>
      </c>
      <c r="G132" s="74">
        <v>250037328</v>
      </c>
      <c r="H132" s="75" t="s">
        <v>303</v>
      </c>
      <c r="I132" s="73"/>
      <c r="J132" s="74">
        <v>0</v>
      </c>
      <c r="K132" s="76">
        <v>46010</v>
      </c>
      <c r="L132" s="75" t="s">
        <v>286</v>
      </c>
      <c r="M132" s="35" t="s">
        <v>292</v>
      </c>
      <c r="N132" s="35"/>
      <c r="O132" s="77"/>
    </row>
    <row r="133" spans="1:15" ht="60" x14ac:dyDescent="0.2">
      <c r="A133" s="72" t="s">
        <v>283</v>
      </c>
      <c r="B133" s="53" t="s">
        <v>435</v>
      </c>
      <c r="C133" s="72" t="s">
        <v>320</v>
      </c>
      <c r="D133" s="95" t="s">
        <v>321</v>
      </c>
      <c r="E133" s="73">
        <v>45922</v>
      </c>
      <c r="F133" s="73">
        <v>45953</v>
      </c>
      <c r="G133" s="74">
        <v>686052848</v>
      </c>
      <c r="H133" s="75" t="s">
        <v>317</v>
      </c>
      <c r="I133" s="73">
        <v>45996</v>
      </c>
      <c r="J133" s="74">
        <v>250705904</v>
      </c>
      <c r="K133" s="76">
        <v>45996</v>
      </c>
      <c r="L133" s="75" t="s">
        <v>290</v>
      </c>
      <c r="M133" s="35" t="s">
        <v>292</v>
      </c>
      <c r="N133" s="35"/>
      <c r="O133" s="77"/>
    </row>
    <row r="134" spans="1:15" ht="75" x14ac:dyDescent="0.2">
      <c r="A134" s="72" t="s">
        <v>283</v>
      </c>
      <c r="B134" s="53" t="s">
        <v>435</v>
      </c>
      <c r="C134" s="72" t="s">
        <v>322</v>
      </c>
      <c r="D134" s="95" t="s">
        <v>323</v>
      </c>
      <c r="E134" s="73">
        <v>45932</v>
      </c>
      <c r="F134" s="73">
        <v>45950</v>
      </c>
      <c r="G134" s="74">
        <v>220187809</v>
      </c>
      <c r="H134" s="75" t="s">
        <v>324</v>
      </c>
      <c r="I134" s="73"/>
      <c r="J134" s="74">
        <v>0</v>
      </c>
      <c r="K134" s="76"/>
      <c r="L134" s="75"/>
      <c r="M134" s="35" t="s">
        <v>292</v>
      </c>
      <c r="N134" s="35"/>
      <c r="O134" s="77"/>
    </row>
    <row r="135" spans="1:15" ht="60" x14ac:dyDescent="0.2">
      <c r="A135" s="72" t="s">
        <v>283</v>
      </c>
      <c r="B135" s="53" t="s">
        <v>435</v>
      </c>
      <c r="C135" s="72" t="s">
        <v>325</v>
      </c>
      <c r="D135" s="95" t="s">
        <v>326</v>
      </c>
      <c r="E135" s="73">
        <v>45918</v>
      </c>
      <c r="F135" s="73">
        <v>45950</v>
      </c>
      <c r="G135" s="74">
        <v>113282285220</v>
      </c>
      <c r="H135" s="75" t="s">
        <v>327</v>
      </c>
      <c r="I135" s="73"/>
      <c r="J135" s="74">
        <v>0</v>
      </c>
      <c r="K135" s="76"/>
      <c r="L135" s="75"/>
      <c r="M135" s="35" t="s">
        <v>292</v>
      </c>
      <c r="N135" s="35"/>
      <c r="O135" s="77"/>
    </row>
    <row r="136" spans="1:15" ht="75" x14ac:dyDescent="0.2">
      <c r="A136" s="72" t="s">
        <v>283</v>
      </c>
      <c r="B136" s="53" t="s">
        <v>435</v>
      </c>
      <c r="C136" s="72" t="s">
        <v>328</v>
      </c>
      <c r="D136" s="95" t="s">
        <v>329</v>
      </c>
      <c r="E136" s="73">
        <v>45922</v>
      </c>
      <c r="F136" s="73">
        <v>45937</v>
      </c>
      <c r="G136" s="74">
        <v>60370311</v>
      </c>
      <c r="H136" s="75" t="s">
        <v>330</v>
      </c>
      <c r="I136" s="73"/>
      <c r="J136" s="74">
        <v>0</v>
      </c>
      <c r="K136" s="76">
        <v>46010</v>
      </c>
      <c r="L136" s="75" t="s">
        <v>286</v>
      </c>
      <c r="M136" s="35" t="s">
        <v>292</v>
      </c>
      <c r="N136" s="35"/>
      <c r="O136" s="77"/>
    </row>
    <row r="137" spans="1:15" ht="120" x14ac:dyDescent="0.2">
      <c r="A137" s="72" t="s">
        <v>283</v>
      </c>
      <c r="B137" s="53" t="s">
        <v>435</v>
      </c>
      <c r="C137" s="72" t="s">
        <v>331</v>
      </c>
      <c r="D137" s="95" t="s">
        <v>332</v>
      </c>
      <c r="E137" s="73">
        <v>45929</v>
      </c>
      <c r="F137" s="73">
        <v>45936</v>
      </c>
      <c r="G137" s="74">
        <v>281043049</v>
      </c>
      <c r="H137" s="75" t="s">
        <v>333</v>
      </c>
      <c r="I137" s="73"/>
      <c r="J137" s="74">
        <v>0</v>
      </c>
      <c r="K137" s="76"/>
      <c r="L137" s="75"/>
      <c r="M137" s="35" t="s">
        <v>292</v>
      </c>
      <c r="N137" s="35"/>
      <c r="O137" s="77"/>
    </row>
    <row r="138" spans="1:15" ht="60" x14ac:dyDescent="0.2">
      <c r="A138" s="72" t="s">
        <v>283</v>
      </c>
      <c r="B138" s="53" t="s">
        <v>435</v>
      </c>
      <c r="C138" s="72" t="s">
        <v>334</v>
      </c>
      <c r="D138" s="95" t="s">
        <v>335</v>
      </c>
      <c r="E138" s="73">
        <v>45924</v>
      </c>
      <c r="F138" s="73">
        <v>45937</v>
      </c>
      <c r="G138" s="74">
        <v>52365526</v>
      </c>
      <c r="H138" s="75" t="s">
        <v>303</v>
      </c>
      <c r="I138" s="73"/>
      <c r="J138" s="74">
        <v>0</v>
      </c>
      <c r="K138" s="76">
        <v>46021</v>
      </c>
      <c r="L138" s="75" t="s">
        <v>290</v>
      </c>
      <c r="M138" s="35" t="s">
        <v>292</v>
      </c>
      <c r="N138" s="35"/>
      <c r="O138" s="77"/>
    </row>
    <row r="139" spans="1:15" ht="75" x14ac:dyDescent="0.2">
      <c r="A139" s="72" t="s">
        <v>283</v>
      </c>
      <c r="B139" s="53" t="s">
        <v>435</v>
      </c>
      <c r="C139" s="72" t="s">
        <v>336</v>
      </c>
      <c r="D139" s="95" t="s">
        <v>337</v>
      </c>
      <c r="E139" s="73">
        <v>45932</v>
      </c>
      <c r="F139" s="73">
        <v>45937</v>
      </c>
      <c r="G139" s="74">
        <v>100479191</v>
      </c>
      <c r="H139" s="75" t="s">
        <v>333</v>
      </c>
      <c r="I139" s="73">
        <v>46020</v>
      </c>
      <c r="J139" s="74">
        <v>814145039</v>
      </c>
      <c r="K139" s="76">
        <v>46009</v>
      </c>
      <c r="L139" s="75" t="s">
        <v>338</v>
      </c>
      <c r="M139" s="35" t="s">
        <v>292</v>
      </c>
      <c r="N139" s="35"/>
      <c r="O139" s="77"/>
    </row>
    <row r="140" spans="1:15" ht="135" x14ac:dyDescent="0.2">
      <c r="A140" s="72" t="s">
        <v>283</v>
      </c>
      <c r="B140" s="53" t="s">
        <v>435</v>
      </c>
      <c r="C140" s="72" t="s">
        <v>339</v>
      </c>
      <c r="D140" s="95" t="s">
        <v>340</v>
      </c>
      <c r="E140" s="73">
        <v>45925</v>
      </c>
      <c r="F140" s="73">
        <v>45936</v>
      </c>
      <c r="G140" s="74">
        <v>53746965</v>
      </c>
      <c r="H140" s="75" t="s">
        <v>341</v>
      </c>
      <c r="I140" s="73">
        <v>46021</v>
      </c>
      <c r="J140" s="74">
        <v>507107</v>
      </c>
      <c r="K140" s="76"/>
      <c r="L140" s="75"/>
      <c r="M140" s="35" t="s">
        <v>292</v>
      </c>
      <c r="N140" s="35"/>
      <c r="O140" s="77"/>
    </row>
    <row r="141" spans="1:15" ht="60" x14ac:dyDescent="0.2">
      <c r="A141" s="72" t="s">
        <v>283</v>
      </c>
      <c r="B141" s="53" t="s">
        <v>435</v>
      </c>
      <c r="C141" s="72" t="s">
        <v>342</v>
      </c>
      <c r="D141" s="95" t="s">
        <v>343</v>
      </c>
      <c r="E141" s="73">
        <v>45931</v>
      </c>
      <c r="F141" s="73">
        <v>45937</v>
      </c>
      <c r="G141" s="74">
        <v>516090913</v>
      </c>
      <c r="H141" s="75" t="s">
        <v>324</v>
      </c>
      <c r="I141" s="73">
        <v>46021</v>
      </c>
      <c r="J141" s="74">
        <v>2787589483</v>
      </c>
      <c r="K141" s="76">
        <v>46009</v>
      </c>
      <c r="L141" s="75" t="s">
        <v>324</v>
      </c>
      <c r="M141" s="35" t="s">
        <v>292</v>
      </c>
      <c r="N141" s="35"/>
      <c r="O141" s="77"/>
    </row>
    <row r="142" spans="1:15" ht="60" x14ac:dyDescent="0.2">
      <c r="A142" s="72" t="s">
        <v>283</v>
      </c>
      <c r="B142" s="53" t="s">
        <v>435</v>
      </c>
      <c r="C142" s="72" t="s">
        <v>344</v>
      </c>
      <c r="D142" s="95" t="s">
        <v>345</v>
      </c>
      <c r="E142" s="73">
        <v>45924</v>
      </c>
      <c r="F142" s="73">
        <v>45937</v>
      </c>
      <c r="G142" s="74">
        <v>225093317</v>
      </c>
      <c r="H142" s="75" t="s">
        <v>290</v>
      </c>
      <c r="I142" s="73"/>
      <c r="J142" s="74">
        <v>0</v>
      </c>
      <c r="K142" s="76"/>
      <c r="L142" s="75"/>
      <c r="M142" s="35" t="s">
        <v>287</v>
      </c>
      <c r="N142" s="35"/>
      <c r="O142" s="77"/>
    </row>
    <row r="143" spans="1:15" ht="60" x14ac:dyDescent="0.2">
      <c r="A143" s="72" t="s">
        <v>283</v>
      </c>
      <c r="B143" s="53" t="s">
        <v>435</v>
      </c>
      <c r="C143" s="72" t="s">
        <v>346</v>
      </c>
      <c r="D143" s="95" t="s">
        <v>347</v>
      </c>
      <c r="E143" s="73">
        <v>45924</v>
      </c>
      <c r="F143" s="73">
        <v>45931</v>
      </c>
      <c r="G143" s="74">
        <v>181648721</v>
      </c>
      <c r="H143" s="75" t="s">
        <v>290</v>
      </c>
      <c r="I143" s="73">
        <v>45954</v>
      </c>
      <c r="J143" s="74">
        <v>4617200</v>
      </c>
      <c r="K143" s="76"/>
      <c r="L143" s="75"/>
      <c r="M143" s="35" t="s">
        <v>348</v>
      </c>
      <c r="N143" s="35"/>
      <c r="O143" s="77"/>
    </row>
    <row r="144" spans="1:15" ht="60" x14ac:dyDescent="0.2">
      <c r="A144" s="72" t="s">
        <v>283</v>
      </c>
      <c r="B144" s="53" t="s">
        <v>435</v>
      </c>
      <c r="C144" s="72" t="s">
        <v>349</v>
      </c>
      <c r="D144" s="95" t="s">
        <v>350</v>
      </c>
      <c r="E144" s="73">
        <v>45926</v>
      </c>
      <c r="F144" s="73">
        <v>45931</v>
      </c>
      <c r="G144" s="74">
        <v>40867754</v>
      </c>
      <c r="H144" s="75" t="s">
        <v>303</v>
      </c>
      <c r="I144" s="73"/>
      <c r="J144" s="74">
        <v>0</v>
      </c>
      <c r="K144" s="76"/>
      <c r="L144" s="75"/>
      <c r="M144" s="35" t="s">
        <v>348</v>
      </c>
      <c r="N144" s="35"/>
      <c r="O144" s="77"/>
    </row>
    <row r="145" spans="1:15" ht="60" x14ac:dyDescent="0.2">
      <c r="A145" s="72" t="s">
        <v>283</v>
      </c>
      <c r="B145" s="53" t="s">
        <v>435</v>
      </c>
      <c r="C145" s="72" t="s">
        <v>351</v>
      </c>
      <c r="D145" s="95" t="s">
        <v>352</v>
      </c>
      <c r="E145" s="73">
        <v>45931</v>
      </c>
      <c r="F145" s="73">
        <v>45950</v>
      </c>
      <c r="G145" s="74">
        <v>1117629571</v>
      </c>
      <c r="H145" s="75" t="s">
        <v>324</v>
      </c>
      <c r="I145" s="73"/>
      <c r="J145" s="74">
        <v>0</v>
      </c>
      <c r="K145" s="76"/>
      <c r="L145" s="75"/>
      <c r="M145" s="35" t="s">
        <v>292</v>
      </c>
      <c r="N145" s="35"/>
      <c r="O145" s="77"/>
    </row>
    <row r="146" spans="1:15" ht="60" x14ac:dyDescent="0.2">
      <c r="A146" s="72" t="s">
        <v>283</v>
      </c>
      <c r="B146" s="53" t="s">
        <v>435</v>
      </c>
      <c r="C146" s="72" t="s">
        <v>353</v>
      </c>
      <c r="D146" s="95" t="s">
        <v>354</v>
      </c>
      <c r="E146" s="73">
        <v>45930</v>
      </c>
      <c r="F146" s="73">
        <v>45931</v>
      </c>
      <c r="G146" s="74">
        <v>24810300000</v>
      </c>
      <c r="H146" s="75" t="s">
        <v>355</v>
      </c>
      <c r="I146" s="73"/>
      <c r="J146" s="74">
        <v>0</v>
      </c>
      <c r="K146" s="76"/>
      <c r="L146" s="75"/>
      <c r="M146" s="35" t="s">
        <v>292</v>
      </c>
      <c r="N146" s="35"/>
      <c r="O146" s="77"/>
    </row>
    <row r="147" spans="1:15" ht="60" x14ac:dyDescent="0.2">
      <c r="A147" s="72" t="s">
        <v>283</v>
      </c>
      <c r="B147" s="53" t="s">
        <v>435</v>
      </c>
      <c r="C147" s="72" t="s">
        <v>356</v>
      </c>
      <c r="D147" s="95" t="s">
        <v>357</v>
      </c>
      <c r="E147" s="73">
        <v>45931</v>
      </c>
      <c r="F147" s="73">
        <v>45974</v>
      </c>
      <c r="G147" s="74">
        <v>2135000000</v>
      </c>
      <c r="H147" s="75" t="s">
        <v>330</v>
      </c>
      <c r="I147" s="73"/>
      <c r="J147" s="74">
        <v>0</v>
      </c>
      <c r="K147" s="76"/>
      <c r="L147" s="75"/>
      <c r="M147" s="35" t="s">
        <v>292</v>
      </c>
      <c r="N147" s="35"/>
      <c r="O147" s="77"/>
    </row>
    <row r="148" spans="1:15" ht="60" x14ac:dyDescent="0.2">
      <c r="A148" s="72" t="s">
        <v>283</v>
      </c>
      <c r="B148" s="53" t="s">
        <v>435</v>
      </c>
      <c r="C148" s="72" t="s">
        <v>358</v>
      </c>
      <c r="D148" s="95" t="s">
        <v>359</v>
      </c>
      <c r="E148" s="73">
        <v>45939</v>
      </c>
      <c r="F148" s="73">
        <v>45945</v>
      </c>
      <c r="G148" s="74">
        <v>50708280</v>
      </c>
      <c r="H148" s="75" t="s">
        <v>286</v>
      </c>
      <c r="I148" s="73">
        <v>45974</v>
      </c>
      <c r="J148" s="74">
        <v>35352520</v>
      </c>
      <c r="K148" s="76">
        <v>45974</v>
      </c>
      <c r="L148" s="75" t="s">
        <v>360</v>
      </c>
      <c r="M148" s="35" t="s">
        <v>287</v>
      </c>
      <c r="N148" s="35"/>
      <c r="O148" s="77"/>
    </row>
    <row r="149" spans="1:15" ht="60" x14ac:dyDescent="0.2">
      <c r="A149" s="72" t="s">
        <v>283</v>
      </c>
      <c r="B149" s="53" t="s">
        <v>435</v>
      </c>
      <c r="C149" s="72" t="s">
        <v>361</v>
      </c>
      <c r="D149" s="95" t="s">
        <v>362</v>
      </c>
      <c r="E149" s="73">
        <v>45936</v>
      </c>
      <c r="F149" s="73">
        <v>45936</v>
      </c>
      <c r="G149" s="74">
        <v>10078110</v>
      </c>
      <c r="H149" s="75" t="s">
        <v>363</v>
      </c>
      <c r="I149" s="73"/>
      <c r="J149" s="74">
        <v>0</v>
      </c>
      <c r="K149" s="76"/>
      <c r="L149" s="75"/>
      <c r="M149" s="35" t="s">
        <v>287</v>
      </c>
      <c r="N149" s="35"/>
      <c r="O149" s="77"/>
    </row>
    <row r="150" spans="1:15" ht="60" x14ac:dyDescent="0.2">
      <c r="A150" s="72" t="s">
        <v>283</v>
      </c>
      <c r="B150" s="53" t="s">
        <v>435</v>
      </c>
      <c r="C150" s="72" t="s">
        <v>364</v>
      </c>
      <c r="D150" s="95" t="s">
        <v>365</v>
      </c>
      <c r="E150" s="73">
        <v>45937</v>
      </c>
      <c r="F150" s="73">
        <v>45945</v>
      </c>
      <c r="G150" s="74">
        <v>6783000</v>
      </c>
      <c r="H150" s="75" t="s">
        <v>286</v>
      </c>
      <c r="I150" s="73"/>
      <c r="J150" s="74">
        <v>0</v>
      </c>
      <c r="K150" s="76"/>
      <c r="L150" s="75"/>
      <c r="M150" s="35" t="s">
        <v>287</v>
      </c>
      <c r="N150" s="35"/>
      <c r="O150" s="77"/>
    </row>
    <row r="151" spans="1:15" ht="60" x14ac:dyDescent="0.2">
      <c r="A151" s="72" t="s">
        <v>283</v>
      </c>
      <c r="B151" s="53" t="s">
        <v>435</v>
      </c>
      <c r="C151" s="72" t="s">
        <v>366</v>
      </c>
      <c r="D151" s="95" t="s">
        <v>367</v>
      </c>
      <c r="E151" s="73">
        <v>45937</v>
      </c>
      <c r="F151" s="73">
        <v>45957</v>
      </c>
      <c r="G151" s="74">
        <v>2828871618</v>
      </c>
      <c r="H151" s="75" t="s">
        <v>368</v>
      </c>
      <c r="I151" s="73"/>
      <c r="J151" s="74">
        <v>0</v>
      </c>
      <c r="K151" s="76"/>
      <c r="L151" s="75"/>
      <c r="M151" s="35" t="s">
        <v>292</v>
      </c>
      <c r="N151" s="35"/>
      <c r="O151" s="77"/>
    </row>
    <row r="152" spans="1:15" ht="60" x14ac:dyDescent="0.2">
      <c r="A152" s="72" t="s">
        <v>283</v>
      </c>
      <c r="B152" s="53" t="s">
        <v>435</v>
      </c>
      <c r="C152" s="72" t="s">
        <v>369</v>
      </c>
      <c r="D152" s="95" t="s">
        <v>370</v>
      </c>
      <c r="E152" s="73">
        <v>45946</v>
      </c>
      <c r="F152" s="73">
        <v>45954</v>
      </c>
      <c r="G152" s="74">
        <v>197404973</v>
      </c>
      <c r="H152" s="75" t="s">
        <v>330</v>
      </c>
      <c r="I152" s="73"/>
      <c r="J152" s="74">
        <v>0</v>
      </c>
      <c r="K152" s="76"/>
      <c r="L152" s="75"/>
      <c r="M152" s="35" t="s">
        <v>292</v>
      </c>
      <c r="N152" s="35"/>
      <c r="O152" s="77"/>
    </row>
    <row r="153" spans="1:15" ht="60" x14ac:dyDescent="0.2">
      <c r="A153" s="72" t="s">
        <v>283</v>
      </c>
      <c r="B153" s="53" t="s">
        <v>435</v>
      </c>
      <c r="C153" s="72" t="s">
        <v>371</v>
      </c>
      <c r="D153" s="95" t="s">
        <v>372</v>
      </c>
      <c r="E153" s="73">
        <v>45946</v>
      </c>
      <c r="F153" s="73">
        <v>45954</v>
      </c>
      <c r="G153" s="74">
        <v>879046841</v>
      </c>
      <c r="H153" s="75" t="s">
        <v>330</v>
      </c>
      <c r="I153" s="73"/>
      <c r="J153" s="74">
        <v>0</v>
      </c>
      <c r="K153" s="76"/>
      <c r="L153" s="75"/>
      <c r="M153" s="35" t="s">
        <v>292</v>
      </c>
      <c r="N153" s="35"/>
      <c r="O153" s="77"/>
    </row>
    <row r="154" spans="1:15" ht="75" x14ac:dyDescent="0.2">
      <c r="A154" s="72" t="s">
        <v>283</v>
      </c>
      <c r="B154" s="53" t="s">
        <v>435</v>
      </c>
      <c r="C154" s="72" t="s">
        <v>373</v>
      </c>
      <c r="D154" s="95" t="s">
        <v>374</v>
      </c>
      <c r="E154" s="73">
        <v>45952</v>
      </c>
      <c r="F154" s="73">
        <v>45965</v>
      </c>
      <c r="G154" s="74">
        <v>198612622</v>
      </c>
      <c r="H154" s="75" t="s">
        <v>317</v>
      </c>
      <c r="I154" s="73"/>
      <c r="J154" s="74">
        <v>0</v>
      </c>
      <c r="K154" s="76"/>
      <c r="L154" s="75"/>
      <c r="M154" s="35" t="s">
        <v>287</v>
      </c>
      <c r="N154" s="35"/>
      <c r="O154" s="77"/>
    </row>
    <row r="155" spans="1:15" ht="60" x14ac:dyDescent="0.2">
      <c r="A155" s="72" t="s">
        <v>283</v>
      </c>
      <c r="B155" s="53" t="s">
        <v>435</v>
      </c>
      <c r="C155" s="72" t="s">
        <v>375</v>
      </c>
      <c r="D155" s="95" t="s">
        <v>376</v>
      </c>
      <c r="E155" s="73">
        <v>45953</v>
      </c>
      <c r="F155" s="73">
        <v>45959</v>
      </c>
      <c r="G155" s="74">
        <v>176839117</v>
      </c>
      <c r="H155" s="75" t="s">
        <v>377</v>
      </c>
      <c r="I155" s="73">
        <v>46020</v>
      </c>
      <c r="J155" s="74">
        <v>30215296</v>
      </c>
      <c r="K155" s="76">
        <v>46020</v>
      </c>
      <c r="L155" s="75" t="s">
        <v>378</v>
      </c>
      <c r="M155" s="35" t="s">
        <v>292</v>
      </c>
      <c r="N155" s="35"/>
      <c r="O155" s="77"/>
    </row>
    <row r="156" spans="1:15" ht="60" x14ac:dyDescent="0.2">
      <c r="A156" s="72" t="s">
        <v>283</v>
      </c>
      <c r="B156" s="53" t="s">
        <v>435</v>
      </c>
      <c r="C156" s="72" t="s">
        <v>379</v>
      </c>
      <c r="D156" s="95" t="s">
        <v>380</v>
      </c>
      <c r="E156" s="73">
        <v>45946</v>
      </c>
      <c r="F156" s="73">
        <v>45950</v>
      </c>
      <c r="G156" s="74">
        <v>4766443488</v>
      </c>
      <c r="H156" s="75" t="s">
        <v>327</v>
      </c>
      <c r="I156" s="73"/>
      <c r="J156" s="74">
        <v>0</v>
      </c>
      <c r="K156" s="76"/>
      <c r="L156" s="75"/>
      <c r="M156" s="35" t="s">
        <v>292</v>
      </c>
      <c r="N156" s="35"/>
      <c r="O156" s="77"/>
    </row>
    <row r="157" spans="1:15" ht="60" x14ac:dyDescent="0.2">
      <c r="A157" s="72" t="s">
        <v>283</v>
      </c>
      <c r="B157" s="53" t="s">
        <v>435</v>
      </c>
      <c r="C157" s="72" t="s">
        <v>381</v>
      </c>
      <c r="D157" s="95" t="s">
        <v>382</v>
      </c>
      <c r="E157" s="73">
        <v>45946</v>
      </c>
      <c r="F157" s="73">
        <v>45957</v>
      </c>
      <c r="G157" s="74">
        <v>434016470</v>
      </c>
      <c r="H157" s="75" t="s">
        <v>368</v>
      </c>
      <c r="I157" s="73"/>
      <c r="J157" s="74">
        <v>0</v>
      </c>
      <c r="K157" s="76"/>
      <c r="L157" s="75"/>
      <c r="M157" s="35" t="s">
        <v>292</v>
      </c>
      <c r="N157" s="35"/>
      <c r="O157" s="77"/>
    </row>
    <row r="158" spans="1:15" ht="60" x14ac:dyDescent="0.2">
      <c r="A158" s="72" t="s">
        <v>283</v>
      </c>
      <c r="B158" s="53" t="s">
        <v>435</v>
      </c>
      <c r="C158" s="72" t="s">
        <v>383</v>
      </c>
      <c r="D158" s="95" t="s">
        <v>384</v>
      </c>
      <c r="E158" s="73">
        <v>45951</v>
      </c>
      <c r="F158" s="73">
        <v>45958</v>
      </c>
      <c r="G158" s="74">
        <v>199799648</v>
      </c>
      <c r="H158" s="75" t="s">
        <v>317</v>
      </c>
      <c r="I158" s="73">
        <v>46002</v>
      </c>
      <c r="J158" s="74">
        <v>45339000</v>
      </c>
      <c r="K158" s="76">
        <v>46002</v>
      </c>
      <c r="L158" s="75" t="s">
        <v>385</v>
      </c>
      <c r="M158" s="35" t="s">
        <v>287</v>
      </c>
      <c r="N158" s="35"/>
      <c r="O158" s="77"/>
    </row>
    <row r="159" spans="1:15" ht="90" x14ac:dyDescent="0.2">
      <c r="A159" s="72" t="s">
        <v>283</v>
      </c>
      <c r="B159" s="53" t="s">
        <v>435</v>
      </c>
      <c r="C159" s="72" t="s">
        <v>386</v>
      </c>
      <c r="D159" s="95" t="s">
        <v>387</v>
      </c>
      <c r="E159" s="73">
        <v>45953</v>
      </c>
      <c r="F159" s="73">
        <v>45958</v>
      </c>
      <c r="G159" s="74">
        <v>67214621</v>
      </c>
      <c r="H159" s="75" t="s">
        <v>378</v>
      </c>
      <c r="I159" s="73">
        <v>45994</v>
      </c>
      <c r="J159" s="74">
        <v>28075849</v>
      </c>
      <c r="K159" s="76">
        <v>45994</v>
      </c>
      <c r="L159" s="75" t="s">
        <v>388</v>
      </c>
      <c r="M159" s="35" t="s">
        <v>287</v>
      </c>
      <c r="N159" s="35"/>
      <c r="O159" s="77"/>
    </row>
    <row r="160" spans="1:15" ht="60" x14ac:dyDescent="0.2">
      <c r="A160" s="72" t="s">
        <v>283</v>
      </c>
      <c r="B160" s="53" t="s">
        <v>435</v>
      </c>
      <c r="C160" s="72" t="s">
        <v>389</v>
      </c>
      <c r="D160" s="95" t="s">
        <v>390</v>
      </c>
      <c r="E160" s="73">
        <v>45953</v>
      </c>
      <c r="F160" s="73">
        <v>45958</v>
      </c>
      <c r="G160" s="74">
        <v>649332708</v>
      </c>
      <c r="H160" s="75" t="s">
        <v>378</v>
      </c>
      <c r="I160" s="73">
        <v>45994</v>
      </c>
      <c r="J160" s="74">
        <v>457380841</v>
      </c>
      <c r="K160" s="76">
        <v>45994</v>
      </c>
      <c r="L160" s="75" t="s">
        <v>388</v>
      </c>
      <c r="M160" s="35" t="s">
        <v>292</v>
      </c>
      <c r="N160" s="35"/>
      <c r="O160" s="77"/>
    </row>
    <row r="161" spans="1:15" ht="60" x14ac:dyDescent="0.2">
      <c r="A161" s="72" t="s">
        <v>283</v>
      </c>
      <c r="B161" s="53" t="s">
        <v>435</v>
      </c>
      <c r="C161" s="72" t="s">
        <v>391</v>
      </c>
      <c r="D161" s="95" t="s">
        <v>392</v>
      </c>
      <c r="E161" s="73">
        <v>45954</v>
      </c>
      <c r="F161" s="73">
        <v>45959</v>
      </c>
      <c r="G161" s="74">
        <v>854522145</v>
      </c>
      <c r="H161" s="75" t="s">
        <v>377</v>
      </c>
      <c r="I161" s="73"/>
      <c r="J161" s="74">
        <v>0</v>
      </c>
      <c r="K161" s="76">
        <v>46021</v>
      </c>
      <c r="L161" s="75" t="s">
        <v>378</v>
      </c>
      <c r="M161" s="35" t="s">
        <v>292</v>
      </c>
      <c r="N161" s="35"/>
      <c r="O161" s="77"/>
    </row>
    <row r="162" spans="1:15" ht="60" x14ac:dyDescent="0.2">
      <c r="A162" s="72" t="s">
        <v>283</v>
      </c>
      <c r="B162" s="53" t="s">
        <v>435</v>
      </c>
      <c r="C162" s="72" t="s">
        <v>393</v>
      </c>
      <c r="D162" s="95" t="s">
        <v>394</v>
      </c>
      <c r="E162" s="73">
        <v>45971</v>
      </c>
      <c r="F162" s="73">
        <v>45979</v>
      </c>
      <c r="G162" s="74">
        <v>116032520</v>
      </c>
      <c r="H162" s="75" t="s">
        <v>290</v>
      </c>
      <c r="I162" s="73"/>
      <c r="J162" s="74">
        <v>0</v>
      </c>
      <c r="K162" s="76"/>
      <c r="L162" s="75"/>
      <c r="M162" s="35" t="s">
        <v>292</v>
      </c>
      <c r="N162" s="35"/>
      <c r="O162" s="77"/>
    </row>
    <row r="163" spans="1:15" ht="60" x14ac:dyDescent="0.2">
      <c r="A163" s="72" t="s">
        <v>283</v>
      </c>
      <c r="B163" s="53" t="s">
        <v>435</v>
      </c>
      <c r="C163" s="72" t="s">
        <v>395</v>
      </c>
      <c r="D163" s="95" t="s">
        <v>396</v>
      </c>
      <c r="E163" s="73">
        <v>45961</v>
      </c>
      <c r="F163" s="73">
        <v>45986</v>
      </c>
      <c r="G163" s="74">
        <v>43384306</v>
      </c>
      <c r="H163" s="75" t="s">
        <v>377</v>
      </c>
      <c r="I163" s="73"/>
      <c r="J163" s="74">
        <v>0</v>
      </c>
      <c r="K163" s="76"/>
      <c r="L163" s="75"/>
      <c r="M163" s="35" t="s">
        <v>292</v>
      </c>
      <c r="N163" s="35"/>
      <c r="O163" s="77"/>
    </row>
    <row r="164" spans="1:15" ht="60" x14ac:dyDescent="0.2">
      <c r="A164" s="72" t="s">
        <v>283</v>
      </c>
      <c r="B164" s="53" t="s">
        <v>435</v>
      </c>
      <c r="C164" s="72" t="s">
        <v>397</v>
      </c>
      <c r="D164" s="95" t="s">
        <v>398</v>
      </c>
      <c r="E164" s="73">
        <v>45961</v>
      </c>
      <c r="F164" s="73">
        <v>45979</v>
      </c>
      <c r="G164" s="74">
        <v>22798296</v>
      </c>
      <c r="H164" s="75" t="s">
        <v>303</v>
      </c>
      <c r="I164" s="73"/>
      <c r="J164" s="74">
        <v>0</v>
      </c>
      <c r="K164" s="76"/>
      <c r="L164" s="75"/>
      <c r="M164" s="35" t="s">
        <v>292</v>
      </c>
      <c r="N164" s="35"/>
      <c r="O164" s="77"/>
    </row>
    <row r="165" spans="1:15" ht="60" x14ac:dyDescent="0.2">
      <c r="A165" s="72" t="s">
        <v>283</v>
      </c>
      <c r="B165" s="53" t="s">
        <v>435</v>
      </c>
      <c r="C165" s="72" t="s">
        <v>399</v>
      </c>
      <c r="D165" s="95" t="s">
        <v>400</v>
      </c>
      <c r="E165" s="73">
        <v>45961</v>
      </c>
      <c r="F165" s="73">
        <v>45989</v>
      </c>
      <c r="G165" s="74">
        <v>131706785</v>
      </c>
      <c r="H165" s="75" t="s">
        <v>303</v>
      </c>
      <c r="I165" s="73"/>
      <c r="J165" s="74">
        <v>0</v>
      </c>
      <c r="K165" s="76"/>
      <c r="L165" s="75"/>
      <c r="M165" s="35" t="s">
        <v>292</v>
      </c>
      <c r="N165" s="35"/>
      <c r="O165" s="77"/>
    </row>
    <row r="166" spans="1:15" ht="60" x14ac:dyDescent="0.2">
      <c r="A166" s="72" t="s">
        <v>283</v>
      </c>
      <c r="B166" s="53" t="s">
        <v>435</v>
      </c>
      <c r="C166" s="72" t="s">
        <v>401</v>
      </c>
      <c r="D166" s="95" t="s">
        <v>402</v>
      </c>
      <c r="E166" s="73">
        <v>45968</v>
      </c>
      <c r="F166" s="73">
        <v>45975</v>
      </c>
      <c r="G166" s="74">
        <v>289759518</v>
      </c>
      <c r="H166" s="75" t="s">
        <v>403</v>
      </c>
      <c r="I166" s="73">
        <v>46013</v>
      </c>
      <c r="J166" s="74">
        <v>36159231</v>
      </c>
      <c r="K166" s="76"/>
      <c r="L166" s="75"/>
      <c r="M166" s="35" t="s">
        <v>287</v>
      </c>
      <c r="N166" s="35"/>
      <c r="O166" s="77"/>
    </row>
    <row r="167" spans="1:15" ht="60" x14ac:dyDescent="0.2">
      <c r="A167" s="72" t="s">
        <v>283</v>
      </c>
      <c r="B167" s="53" t="s">
        <v>435</v>
      </c>
      <c r="C167" s="72" t="s">
        <v>404</v>
      </c>
      <c r="D167" s="95" t="s">
        <v>405</v>
      </c>
      <c r="E167" s="73">
        <v>45979</v>
      </c>
      <c r="F167" s="73">
        <v>45989</v>
      </c>
      <c r="G167" s="74">
        <v>602094723</v>
      </c>
      <c r="H167" s="75" t="s">
        <v>290</v>
      </c>
      <c r="I167" s="73"/>
      <c r="J167" s="74">
        <v>0</v>
      </c>
      <c r="K167" s="76"/>
      <c r="L167" s="75"/>
      <c r="M167" s="35" t="s">
        <v>292</v>
      </c>
      <c r="N167" s="35"/>
      <c r="O167" s="77"/>
    </row>
    <row r="168" spans="1:15" ht="60" x14ac:dyDescent="0.2">
      <c r="A168" s="72" t="s">
        <v>283</v>
      </c>
      <c r="B168" s="53" t="s">
        <v>435</v>
      </c>
      <c r="C168" s="72" t="s">
        <v>406</v>
      </c>
      <c r="D168" s="95" t="s">
        <v>407</v>
      </c>
      <c r="E168" s="73">
        <v>45973</v>
      </c>
      <c r="F168" s="73">
        <v>46014</v>
      </c>
      <c r="G168" s="74">
        <v>184338985</v>
      </c>
      <c r="H168" s="75" t="s">
        <v>408</v>
      </c>
      <c r="I168" s="73"/>
      <c r="J168" s="74">
        <v>0</v>
      </c>
      <c r="K168" s="76"/>
      <c r="L168" s="75"/>
      <c r="M168" s="35" t="s">
        <v>292</v>
      </c>
      <c r="N168" s="35"/>
      <c r="O168" s="77"/>
    </row>
    <row r="169" spans="1:15" ht="75" x14ac:dyDescent="0.2">
      <c r="A169" s="72" t="s">
        <v>283</v>
      </c>
      <c r="B169" s="53" t="s">
        <v>435</v>
      </c>
      <c r="C169" s="72" t="s">
        <v>409</v>
      </c>
      <c r="D169" s="95" t="s">
        <v>410</v>
      </c>
      <c r="E169" s="73">
        <v>45968</v>
      </c>
      <c r="F169" s="73">
        <v>46007</v>
      </c>
      <c r="G169" s="74">
        <v>149956480</v>
      </c>
      <c r="H169" s="75" t="s">
        <v>290</v>
      </c>
      <c r="I169" s="73"/>
      <c r="J169" s="74">
        <v>0</v>
      </c>
      <c r="K169" s="76"/>
      <c r="L169" s="75"/>
      <c r="M169" s="35" t="s">
        <v>292</v>
      </c>
      <c r="N169" s="35"/>
      <c r="O169" s="77"/>
    </row>
    <row r="170" spans="1:15" ht="60" x14ac:dyDescent="0.2">
      <c r="A170" s="72" t="s">
        <v>283</v>
      </c>
      <c r="B170" s="53" t="s">
        <v>435</v>
      </c>
      <c r="C170" s="72" t="s">
        <v>411</v>
      </c>
      <c r="D170" s="95" t="s">
        <v>412</v>
      </c>
      <c r="E170" s="73">
        <v>45975</v>
      </c>
      <c r="F170" s="73">
        <v>45979</v>
      </c>
      <c r="G170" s="74">
        <v>669900</v>
      </c>
      <c r="H170" s="75" t="s">
        <v>413</v>
      </c>
      <c r="I170" s="73"/>
      <c r="J170" s="74">
        <v>0</v>
      </c>
      <c r="K170" s="76"/>
      <c r="L170" s="75"/>
      <c r="M170" s="35" t="s">
        <v>292</v>
      </c>
      <c r="N170" s="35"/>
      <c r="O170" s="77"/>
    </row>
    <row r="171" spans="1:15" ht="60" x14ac:dyDescent="0.2">
      <c r="A171" s="72" t="s">
        <v>283</v>
      </c>
      <c r="B171" s="53" t="s">
        <v>435</v>
      </c>
      <c r="C171" s="72" t="s">
        <v>414</v>
      </c>
      <c r="D171" s="95" t="s">
        <v>415</v>
      </c>
      <c r="E171" s="73">
        <v>45969</v>
      </c>
      <c r="F171" s="73">
        <v>45969</v>
      </c>
      <c r="G171" s="74">
        <v>86870000</v>
      </c>
      <c r="H171" s="75" t="s">
        <v>416</v>
      </c>
      <c r="I171" s="73"/>
      <c r="J171" s="74">
        <v>0</v>
      </c>
      <c r="K171" s="76"/>
      <c r="L171" s="75"/>
      <c r="M171" s="35" t="s">
        <v>292</v>
      </c>
      <c r="N171" s="35"/>
      <c r="O171" s="77"/>
    </row>
    <row r="172" spans="1:15" ht="75" x14ac:dyDescent="0.2">
      <c r="A172" s="72" t="s">
        <v>283</v>
      </c>
      <c r="B172" s="53" t="s">
        <v>435</v>
      </c>
      <c r="C172" s="72" t="s">
        <v>417</v>
      </c>
      <c r="D172" s="95" t="s">
        <v>418</v>
      </c>
      <c r="E172" s="73">
        <v>45979</v>
      </c>
      <c r="F172" s="73">
        <v>45982</v>
      </c>
      <c r="G172" s="74">
        <v>9561055</v>
      </c>
      <c r="H172" s="75" t="s">
        <v>290</v>
      </c>
      <c r="I172" s="73"/>
      <c r="J172" s="74">
        <v>0</v>
      </c>
      <c r="K172" s="76"/>
      <c r="L172" s="75"/>
      <c r="M172" s="35" t="s">
        <v>287</v>
      </c>
      <c r="N172" s="35"/>
      <c r="O172" s="77"/>
    </row>
    <row r="173" spans="1:15" ht="60" x14ac:dyDescent="0.2">
      <c r="A173" s="72" t="s">
        <v>283</v>
      </c>
      <c r="B173" s="53" t="s">
        <v>435</v>
      </c>
      <c r="C173" s="72" t="s">
        <v>419</v>
      </c>
      <c r="D173" s="95" t="s">
        <v>420</v>
      </c>
      <c r="E173" s="73">
        <v>45982</v>
      </c>
      <c r="F173" s="73">
        <v>45992</v>
      </c>
      <c r="G173" s="74">
        <v>2083466755</v>
      </c>
      <c r="H173" s="75" t="s">
        <v>421</v>
      </c>
      <c r="I173" s="73"/>
      <c r="J173" s="74">
        <v>0</v>
      </c>
      <c r="K173" s="76"/>
      <c r="L173" s="75"/>
      <c r="M173" s="35" t="s">
        <v>292</v>
      </c>
      <c r="N173" s="35"/>
      <c r="O173" s="77"/>
    </row>
    <row r="174" spans="1:15" ht="60" x14ac:dyDescent="0.2">
      <c r="A174" s="72" t="s">
        <v>283</v>
      </c>
      <c r="B174" s="53" t="s">
        <v>435</v>
      </c>
      <c r="C174" s="72" t="s">
        <v>422</v>
      </c>
      <c r="D174" s="95" t="s">
        <v>423</v>
      </c>
      <c r="E174" s="73">
        <v>45985</v>
      </c>
      <c r="F174" s="73">
        <v>45992</v>
      </c>
      <c r="G174" s="74">
        <v>18570255062</v>
      </c>
      <c r="H174" s="75" t="s">
        <v>421</v>
      </c>
      <c r="I174" s="73"/>
      <c r="J174" s="74">
        <v>0</v>
      </c>
      <c r="K174" s="76"/>
      <c r="L174" s="75"/>
      <c r="M174" s="35" t="s">
        <v>292</v>
      </c>
      <c r="N174" s="35"/>
      <c r="O174" s="77"/>
    </row>
    <row r="175" spans="1:15" ht="60" x14ac:dyDescent="0.2">
      <c r="A175" s="72" t="s">
        <v>283</v>
      </c>
      <c r="B175" s="53" t="s">
        <v>435</v>
      </c>
      <c r="C175" s="72" t="s">
        <v>424</v>
      </c>
      <c r="D175" s="95" t="s">
        <v>425</v>
      </c>
      <c r="E175" s="73">
        <v>45989</v>
      </c>
      <c r="F175" s="73">
        <v>46014</v>
      </c>
      <c r="G175" s="74">
        <v>837546764</v>
      </c>
      <c r="H175" s="75" t="s">
        <v>338</v>
      </c>
      <c r="I175" s="73"/>
      <c r="J175" s="74">
        <v>0</v>
      </c>
      <c r="K175" s="76"/>
      <c r="L175" s="75"/>
      <c r="M175" s="35" t="s">
        <v>292</v>
      </c>
      <c r="N175" s="35"/>
      <c r="O175" s="77"/>
    </row>
    <row r="176" spans="1:15" ht="60" x14ac:dyDescent="0.2">
      <c r="A176" s="72" t="s">
        <v>283</v>
      </c>
      <c r="B176" s="53" t="s">
        <v>435</v>
      </c>
      <c r="C176" s="72" t="s">
        <v>426</v>
      </c>
      <c r="D176" s="95" t="s">
        <v>427</v>
      </c>
      <c r="E176" s="73">
        <v>45994</v>
      </c>
      <c r="F176" s="73">
        <v>46000</v>
      </c>
      <c r="G176" s="74">
        <v>109410901</v>
      </c>
      <c r="H176" s="75" t="s">
        <v>317</v>
      </c>
      <c r="I176" s="73"/>
      <c r="J176" s="74">
        <v>0</v>
      </c>
      <c r="K176" s="76"/>
      <c r="L176" s="75"/>
      <c r="M176" s="35" t="s">
        <v>292</v>
      </c>
      <c r="N176" s="35"/>
      <c r="O176" s="77"/>
    </row>
    <row r="177" spans="1:15" ht="60" x14ac:dyDescent="0.2">
      <c r="A177" s="72" t="s">
        <v>283</v>
      </c>
      <c r="B177" s="53" t="s">
        <v>435</v>
      </c>
      <c r="C177" s="72" t="s">
        <v>428</v>
      </c>
      <c r="D177" s="95" t="s">
        <v>429</v>
      </c>
      <c r="E177" s="73">
        <v>46000</v>
      </c>
      <c r="F177" s="73">
        <v>46010</v>
      </c>
      <c r="G177" s="74">
        <v>35152596</v>
      </c>
      <c r="H177" s="75" t="s">
        <v>317</v>
      </c>
      <c r="I177" s="73"/>
      <c r="J177" s="74">
        <v>0</v>
      </c>
      <c r="K177" s="76"/>
      <c r="L177" s="75"/>
      <c r="M177" s="35" t="s">
        <v>292</v>
      </c>
      <c r="N177" s="35"/>
      <c r="O177" s="77"/>
    </row>
    <row r="178" spans="1:15" ht="60" x14ac:dyDescent="0.2">
      <c r="A178" s="72" t="s">
        <v>283</v>
      </c>
      <c r="B178" s="53" t="s">
        <v>435</v>
      </c>
      <c r="C178" s="72" t="s">
        <v>430</v>
      </c>
      <c r="D178" s="95" t="s">
        <v>431</v>
      </c>
      <c r="E178" s="73">
        <v>46006</v>
      </c>
      <c r="F178" s="73">
        <v>46010</v>
      </c>
      <c r="G178" s="74">
        <v>33935635</v>
      </c>
      <c r="H178" s="75" t="s">
        <v>432</v>
      </c>
      <c r="I178" s="73"/>
      <c r="J178" s="74">
        <v>0</v>
      </c>
      <c r="K178" s="76"/>
      <c r="L178" s="75"/>
      <c r="M178" s="35" t="s">
        <v>292</v>
      </c>
      <c r="N178" s="35"/>
      <c r="O178" s="77"/>
    </row>
    <row r="179" spans="1:15" ht="60" x14ac:dyDescent="0.2">
      <c r="A179" s="72" t="s">
        <v>283</v>
      </c>
      <c r="B179" s="53" t="s">
        <v>435</v>
      </c>
      <c r="C179" s="72" t="s">
        <v>433</v>
      </c>
      <c r="D179" s="95" t="s">
        <v>434</v>
      </c>
      <c r="E179" s="73">
        <v>46007</v>
      </c>
      <c r="F179" s="73">
        <v>46009</v>
      </c>
      <c r="G179" s="74">
        <v>9371250</v>
      </c>
      <c r="H179" s="75" t="s">
        <v>385</v>
      </c>
      <c r="I179" s="73"/>
      <c r="J179" s="74">
        <v>0</v>
      </c>
      <c r="K179" s="76"/>
      <c r="L179" s="75"/>
      <c r="M179" s="35" t="s">
        <v>287</v>
      </c>
      <c r="N179" s="35"/>
      <c r="O179" s="77"/>
    </row>
  </sheetData>
  <mergeCells count="2">
    <mergeCell ref="A1:M1"/>
    <mergeCell ref="A2:M2"/>
  </mergeCells>
  <conditionalFormatting sqref="C79:C86">
    <cfRule type="duplicateValues" dxfId="3" priority="3"/>
  </conditionalFormatting>
  <conditionalFormatting sqref="C87:C108">
    <cfRule type="duplicateValues" dxfId="2" priority="4"/>
  </conditionalFormatting>
  <conditionalFormatting sqref="C110:C114">
    <cfRule type="duplicateValues" dxfId="1" priority="2"/>
  </conditionalFormatting>
  <conditionalFormatting sqref="C115">
    <cfRule type="duplicateValues" dxfId="0" priority="1"/>
  </conditionalFormatting>
  <pageMargins left="0.70866141732283472" right="0.70866141732283472" top="0.74803149606299213" bottom="0.74803149606299213" header="0.31496062992125984" footer="0.31496062992125984"/>
  <pageSetup scale="80" orientation="landscape" r:id="rId1"/>
  <ignoredErrors>
    <ignoredError sqref="H6 H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echa_x0020_de_x0020_Publicaci_x00f3_n xmlns="158c8f3e-041e-475e-8355-e2835ab8ec95">2026-03-12T05:00:00+00:00</Fecha_x0020_de_x0020_Publicaci_x00f3_n>
    <Trimestre xmlns="158c8f3e-041e-475e-8355-e2835ab8ec95">CUARTO</Trimestr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511FB1BAAD5A048876B362573227AFF" ma:contentTypeVersion="3" ma:contentTypeDescription="Crear nuevo documento." ma:contentTypeScope="" ma:versionID="8989d34fdf77f447e4d5b9a7f84c7d6e">
  <xsd:schema xmlns:xsd="http://www.w3.org/2001/XMLSchema" xmlns:xs="http://www.w3.org/2001/XMLSchema" xmlns:p="http://schemas.microsoft.com/office/2006/metadata/properties" xmlns:ns2="158c8f3e-041e-475e-8355-e2835ab8ec95" xmlns:ns3="9188eaee-deac-48bd-b75f-44b91a54911b" targetNamespace="http://schemas.microsoft.com/office/2006/metadata/properties" ma:root="true" ma:fieldsID="6fb11f34c945e9c50b50c406dad77e38" ns2:_="" ns3:_="">
    <xsd:import namespace="158c8f3e-041e-475e-8355-e2835ab8ec95"/>
    <xsd:import namespace="9188eaee-deac-48bd-b75f-44b91a54911b"/>
    <xsd:element name="properties">
      <xsd:complexType>
        <xsd:sequence>
          <xsd:element name="documentManagement">
            <xsd:complexType>
              <xsd:all>
                <xsd:element ref="ns2:Fecha_x0020_de_x0020_Publicaci_x00f3_n"/>
                <xsd:element ref="ns3:SharedWithUsers" minOccurs="0"/>
                <xsd:element ref="ns2:Trimestre"/>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8c8f3e-041e-475e-8355-e2835ab8ec95" elementFormDefault="qualified">
    <xsd:import namespace="http://schemas.microsoft.com/office/2006/documentManagement/types"/>
    <xsd:import namespace="http://schemas.microsoft.com/office/infopath/2007/PartnerControls"/>
    <xsd:element name="Fecha_x0020_de_x0020_Publicaci_x00f3_n" ma:index="8" ma:displayName="Fecha de Publicación" ma:format="DateOnly" ma:internalName="Fecha_x0020_de_x0020_Publicaci_x00f3_n">
      <xsd:simpleType>
        <xsd:restriction base="dms:DateTime"/>
      </xsd:simpleType>
    </xsd:element>
    <xsd:element name="Trimestre" ma:index="10" ma:displayName="Trimestre" ma:internalName="Trimestr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88eaee-deac-48bd-b75f-44b91a54911b" elementFormDefault="qualified">
    <xsd:import namespace="http://schemas.microsoft.com/office/2006/documentManagement/types"/>
    <xsd:import namespace="http://schemas.microsoft.com/office/infopath/2007/PartnerControls"/>
    <xsd:element name="SharedWithUsers" ma:index="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CB76FC-1FE8-4416-A947-996CF4043F5B}">
  <ds:schemaRefs>
    <ds:schemaRef ds:uri="http://schemas.microsoft.com/sharepoint/v3/contenttype/forms"/>
  </ds:schemaRefs>
</ds:datastoreItem>
</file>

<file path=customXml/itemProps2.xml><?xml version="1.0" encoding="utf-8"?>
<ds:datastoreItem xmlns:ds="http://schemas.openxmlformats.org/officeDocument/2006/customXml" ds:itemID="{ED20F5D8-C194-48D9-8823-AE16B8550321}">
  <ds:schemaRef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http://www.w3.org/XML/1998/namespace"/>
    <ds:schemaRef ds:uri="http://schemas.microsoft.com/office/2006/documentManagement/types"/>
    <ds:schemaRef ds:uri="424c537a-405f-48ed-a26d-1c82f8e98452"/>
    <ds:schemaRef ds:uri="b9bd704d-4ac6-4eb4-a934-4071d6736614"/>
    <ds:schemaRef ds:uri="http://schemas.microsoft.com/office/2006/metadata/properties"/>
  </ds:schemaRefs>
</ds:datastoreItem>
</file>

<file path=customXml/itemProps3.xml><?xml version="1.0" encoding="utf-8"?>
<ds:datastoreItem xmlns:ds="http://schemas.openxmlformats.org/officeDocument/2006/customXml" ds:itemID="{1320CCFF-63FC-46DE-9D0E-04FA32812E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IV Trimestre 2025</vt:lpstr>
      <vt:lpstr>'IV Trimestre 2025'!Títulos_a_imprimir</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CONSOLIDADO SUBCONTRALORIA CONTRATOS OBRA 4o  TRIMESTRE 2025</dc:title>
  <dc:creator>Jorge Alexander Gonzalez Marin</dc:creator>
  <cp:lastModifiedBy>Laura Camila Otalvaro Cardona</cp:lastModifiedBy>
  <dcterms:created xsi:type="dcterms:W3CDTF">2019-10-08T16:31:28Z</dcterms:created>
  <dcterms:modified xsi:type="dcterms:W3CDTF">2026-03-11T22:24:38Z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0x010100B511FB1BAAD5A048876B362573227AFF</vt:lpwstr>
  </property>
</Properties>
</file>